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8 от 09.07.2025\на сайт протокол 8\"/>
    </mc:Choice>
  </mc:AlternateContent>
  <bookViews>
    <workbookView xWindow="0" yWindow="0" windowWidth="25110" windowHeight="13860" firstSheet="2" activeTab="8"/>
  </bookViews>
  <sheets>
    <sheet name="АП(тариф)Диспансеризация" sheetId="1" r:id="rId1"/>
    <sheet name="АП(тариф)Мед.реабилитация" sheetId="2" r:id="rId2"/>
    <sheet name="АП(тариф)Диагностические услуги" sheetId="3" r:id="rId3"/>
    <sheet name="АП(тариф)Обращения, посещения" sheetId="4" r:id="rId4"/>
    <sheet name="ДС при стационаре" sheetId="5" r:id="rId5"/>
    <sheet name="ДС при поликлинике" sheetId="7" r:id="rId6"/>
    <sheet name="КС" sheetId="9" r:id="rId7"/>
    <sheet name="Скорая помощь" sheetId="10" r:id="rId8"/>
    <sheet name="АП (подушевое финансирование)" sheetId="11" r:id="rId9"/>
    <sheet name="АП (ФАП)" sheetId="13" r:id="rId10"/>
    <sheet name="АП (по тарифу)" sheetId="12" r:id="rId11"/>
  </sheets>
  <calcPr calcId="152511"/>
</workbook>
</file>

<file path=xl/calcChain.xml><?xml version="1.0" encoding="utf-8"?>
<calcChain xmlns="http://schemas.openxmlformats.org/spreadsheetml/2006/main">
  <c r="O21" i="3" l="1"/>
  <c r="N21" i="3"/>
  <c r="M21" i="3"/>
  <c r="L21" i="3"/>
  <c r="K21" i="3"/>
  <c r="J21" i="3"/>
  <c r="D7" i="13" l="1"/>
  <c r="D14" i="12"/>
  <c r="E14" i="12"/>
  <c r="F14" i="12"/>
  <c r="C14" i="12"/>
  <c r="D7" i="11"/>
  <c r="D9" i="10"/>
  <c r="E57" i="9"/>
  <c r="F57" i="9"/>
  <c r="D57" i="9"/>
  <c r="G57" i="9"/>
  <c r="G8" i="5"/>
  <c r="E8" i="7"/>
  <c r="F8" i="7"/>
  <c r="D8" i="7"/>
  <c r="G8" i="7"/>
  <c r="F8" i="5"/>
  <c r="E8" i="5"/>
  <c r="D8" i="5"/>
  <c r="E21" i="3"/>
  <c r="G15" i="4"/>
  <c r="F15" i="4"/>
  <c r="E15" i="4"/>
  <c r="D15" i="4"/>
  <c r="I21" i="3"/>
  <c r="H21" i="3"/>
  <c r="G21" i="3"/>
  <c r="F21" i="3"/>
  <c r="D21" i="3"/>
  <c r="E9" i="2"/>
  <c r="D9" i="2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<sst xmlns="http://schemas.openxmlformats.org/spreadsheetml/2006/main" count="262" uniqueCount="95">
  <si>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</si>
  <si>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диспансеризация</t>
  </si>
  <si>
    <t>протокол заседания КРТП ОМС №8 от 09.07.2025</t>
  </si>
  <si>
    <t>№ п/п</t>
  </si>
  <si>
    <t>Код МО</t>
  </si>
  <si>
    <t>Медицинская организация</t>
  </si>
  <si>
    <t>корректировка</t>
  </si>
  <si>
    <t>углубленная</t>
  </si>
  <si>
    <t>объемы, посещений</t>
  </si>
  <si>
    <t>финансовое обеспечение, руб.</t>
  </si>
  <si>
    <t>взрослого населения</t>
  </si>
  <si>
    <t>женщин репродуктивного возраста</t>
  </si>
  <si>
    <t>мужчин репродуктивного возраста</t>
  </si>
  <si>
    <t>ГБУ "Шадринская ЦРБ"</t>
  </si>
  <si>
    <t>ГБУ "КОКБ"</t>
  </si>
  <si>
    <t>ГБУ "Курганская поликлиника №1"</t>
  </si>
  <si>
    <t>ГБУ "ШГБ"</t>
  </si>
  <si>
    <t>Итого</t>
  </si>
  <si>
    <t>Медицинская помощь в амбулаторных условиях, оплата по тарифу, мед.реабилитация</t>
  </si>
  <si>
    <t>медицинская реабилитация</t>
  </si>
  <si>
    <t>ГБУ «Межрайонная больница №3»</t>
  </si>
  <si>
    <t>ГБУ «Межрайонная больница №5»</t>
  </si>
  <si>
    <t>Медицинская помощь в амбулаторных условиях, оплата по тарифу, диагностические услуги</t>
  </si>
  <si>
    <t>компьютерная томография</t>
  </si>
  <si>
    <t>объемы, услуг</t>
  </si>
  <si>
    <t>магнитно-резонансная томография</t>
  </si>
  <si>
    <t>Ультразвуковое исследование сердечно-сосудистой системы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</si>
  <si>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</si>
  <si>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</si>
  <si>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</si>
  <si>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</si>
  <si>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</si>
  <si>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БСМП"</t>
  </si>
  <si>
    <t>ГБУ "Курганская поликлиника №2"</t>
  </si>
  <si>
    <t>ООО МЦ "Здоровье"</t>
  </si>
  <si>
    <t>ООО "МЛ -Клиник"</t>
  </si>
  <si>
    <t>ООО "АЛЬФАМЕД"</t>
  </si>
  <si>
    <t>Медицинская помощь в амбулаторных условиях, оплата по тарифу, обращения, посещения</t>
  </si>
  <si>
    <t>посещения неотложные</t>
  </si>
  <si>
    <t>обращения по заболеваниям</t>
  </si>
  <si>
    <t>объемы, обращений</t>
  </si>
  <si>
    <t>ГБУ «Межрайонная больница №6»</t>
  </si>
  <si>
    <t>ГБУ «Межрайонная больница №7»</t>
  </si>
  <si>
    <t>ГБУ «Межрайонная больница №8»</t>
  </si>
  <si>
    <t>ООО "ЛДК "Центр ДНК"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</si>
  <si>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</si>
  <si>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</si>
  <si>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</si>
  <si>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</si>
  <si>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</si>
  <si>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Финансовое обеспечение, руб.</t>
  </si>
  <si>
    <t>ГБУ «Межрайонная больница №4»</t>
  </si>
  <si>
    <t>акушерству и гинекологии (за исключением использования вспомогательных репродуктивных технологий)</t>
  </si>
  <si>
    <t>медицинской реабилитации</t>
  </si>
  <si>
    <t>Медицинская помощь в условиях дневного стационара при поликлинике</t>
  </si>
  <si>
    <t>ФГБУ «НМИЦ ТО имени академика Г.А.Илизарова» Минздрава России</t>
  </si>
  <si>
    <t>Объемы, госпитализаций</t>
  </si>
  <si>
    <t>Объемы, койко-дней</t>
  </si>
  <si>
    <t>Медицинская помощь в условиях круглосуточного стационара (не включая ВМП)</t>
  </si>
  <si>
    <t>ГБУ «Межрайонная больница №1»</t>
  </si>
  <si>
    <t>инфекционным болезням</t>
  </si>
  <si>
    <t>педиатрии</t>
  </si>
  <si>
    <t>терапии</t>
  </si>
  <si>
    <t>ГБУ «Межрайонная больница №2»</t>
  </si>
  <si>
    <t>хирургии</t>
  </si>
  <si>
    <t>гериатрии</t>
  </si>
  <si>
    <t>кардиологии</t>
  </si>
  <si>
    <t>неврологии</t>
  </si>
  <si>
    <t>травматологии и ортопедии</t>
  </si>
  <si>
    <t>ГБУ "Далматовская ЦРБ"</t>
  </si>
  <si>
    <t>ГБУ "Катайская ЦРБ"</t>
  </si>
  <si>
    <t>урологии</t>
  </si>
  <si>
    <t>эндокринологии</t>
  </si>
  <si>
    <t>аллергологии и иммунологии</t>
  </si>
  <si>
    <t>ревматологии</t>
  </si>
  <si>
    <t>челюстно-лицевой хирургии</t>
  </si>
  <si>
    <t>детской онкологии</t>
  </si>
  <si>
    <t>детской эндокринологии</t>
  </si>
  <si>
    <t>офтальмологии</t>
  </si>
  <si>
    <t>оториноларингологии (за исключением кохлеарной имплантации)</t>
  </si>
  <si>
    <t>онкологии</t>
  </si>
  <si>
    <t>ГБУ "Курганская областная специализированная инфекционная больница"</t>
  </si>
  <si>
    <t>ЧУЗ "РЖД-Медицина" г. Курган"</t>
  </si>
  <si>
    <t>ГБУ "Санаторий "Озеро Горькое"</t>
  </si>
  <si>
    <t>Скорая помощь</t>
  </si>
  <si>
    <t>объемы, вызов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</si>
  <si>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</si>
  <si>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</si>
  <si>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</si>
  <si>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</si>
  <si>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оплата по тарифу</t>
  </si>
  <si>
    <t>Медицинская помощь в амбулаторных условиях, ФАП</t>
  </si>
  <si>
    <t>Определение РНК вируса гепатита C (Hepatitis C virus)  в крови методом ПЦР, качественное исследование</t>
  </si>
  <si>
    <t>Определение генотипа  вируса гепатита C (Hepatitis C virus)</t>
  </si>
  <si>
    <t>Эластометрия печени (Фибросканирование)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</si>
</sst>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164" fontId="0" fillId="0" borderId="2" xfId="0" applyNumberFormat="1" applyBorder="1" applyAlignment="1">
      <alignment horizontal="left" vertical="center" wrapText="1"/>
    </xf>
    <xf numFmtId="0" fontId="1" fillId="2" borderId="2" xfId="0" applyFont="1" applyFill="1" applyBorder="1"/>
    <xf numFmtId="0" fontId="1" fillId="2" borderId="4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0" xfId="0" applyFill="1"/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4" fontId="0" fillId="0" borderId="0" xfId="0" applyNumberFormat="1"/>
    <xf numFmtId="4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/>
    <xf numFmtId="4" fontId="0" fillId="2" borderId="0" xfId="0" applyNumberFormat="1" applyFill="1"/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/>
    <xf numFmtId="4" fontId="1" fillId="2" borderId="2" xfId="0" applyNumberFormat="1" applyFont="1" applyFill="1" applyBorder="1"/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164" fontId="0" fillId="0" borderId="2" xfId="0" applyNumberFormat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E12" sqref="E12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  <col min="6" max="6" width="12" customWidth="1"/>
    <col min="7" max="7" width="15" customWidth="1"/>
    <col min="8" max="8" width="12" customWidth="1"/>
    <col min="9" max="9" width="15" customWidth="1"/>
    <col min="10" max="10" width="12" customWidth="1"/>
    <col min="11" max="11" width="15" customWidth="1"/>
  </cols>
  <sheetData>
    <row r="1" spans="1:11" ht="20.100000000000001" customHeight="1" x14ac:dyDescent="0.2">
      <c r="A1" t="s">
        <v>0</v>
      </c>
    </row>
    <row r="2" spans="1:11" ht="20.100000000000001" customHeight="1" x14ac:dyDescent="0.2">
      <c r="A2" t="s">
        <v>1</v>
      </c>
    </row>
    <row r="3" spans="1:11" ht="20.100000000000001" customHeight="1" x14ac:dyDescent="0.2">
      <c r="A3" t="s">
        <v>2</v>
      </c>
    </row>
    <row r="4" spans="1:11" x14ac:dyDescent="0.2">
      <c r="A4" s="29" t="s">
        <v>3</v>
      </c>
      <c r="B4" s="29" t="s">
        <v>4</v>
      </c>
      <c r="C4" s="29" t="s">
        <v>5</v>
      </c>
      <c r="D4" s="29" t="s">
        <v>6</v>
      </c>
      <c r="E4" s="29"/>
      <c r="F4" s="29"/>
      <c r="G4" s="29"/>
      <c r="H4" s="29"/>
      <c r="I4" s="29"/>
      <c r="J4" s="29"/>
      <c r="K4" s="29"/>
    </row>
    <row r="5" spans="1:11" ht="45" customHeight="1" x14ac:dyDescent="0.2">
      <c r="A5" s="29"/>
      <c r="B5" s="29"/>
      <c r="C5" s="29"/>
      <c r="D5" s="28" t="s">
        <v>7</v>
      </c>
      <c r="E5" s="28"/>
      <c r="F5" s="28" t="s">
        <v>10</v>
      </c>
      <c r="G5" s="28"/>
      <c r="H5" s="28" t="s">
        <v>11</v>
      </c>
      <c r="I5" s="28"/>
      <c r="J5" s="28" t="s">
        <v>12</v>
      </c>
      <c r="K5" s="28"/>
    </row>
    <row r="6" spans="1:11" ht="50.1" customHeight="1" x14ac:dyDescent="0.2">
      <c r="A6" s="29"/>
      <c r="B6" s="29"/>
      <c r="C6" s="29"/>
      <c r="D6" s="16" t="s">
        <v>8</v>
      </c>
      <c r="E6" s="16" t="s">
        <v>9</v>
      </c>
      <c r="F6" s="16" t="s">
        <v>8</v>
      </c>
      <c r="G6" s="16" t="s">
        <v>9</v>
      </c>
      <c r="H6" s="16" t="s">
        <v>8</v>
      </c>
      <c r="I6" s="16" t="s">
        <v>9</v>
      </c>
      <c r="J6" s="16" t="s">
        <v>8</v>
      </c>
      <c r="K6" s="16" t="s">
        <v>9</v>
      </c>
    </row>
    <row r="7" spans="1:11" x14ac:dyDescent="0.2">
      <c r="A7" s="15">
        <v>1</v>
      </c>
      <c r="B7" s="15">
        <v>450022</v>
      </c>
      <c r="C7" s="15" t="s">
        <v>13</v>
      </c>
      <c r="D7" s="15">
        <v>-150</v>
      </c>
      <c r="E7" s="15">
        <v>-229529.5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</row>
    <row r="8" spans="1:11" x14ac:dyDescent="0.2">
      <c r="A8" s="15">
        <v>2</v>
      </c>
      <c r="B8" s="15">
        <v>450001</v>
      </c>
      <c r="C8" s="15" t="s">
        <v>14</v>
      </c>
      <c r="D8" s="15">
        <v>150</v>
      </c>
      <c r="E8" s="15">
        <v>229529.5</v>
      </c>
      <c r="F8" s="15">
        <v>300</v>
      </c>
      <c r="G8" s="15">
        <v>1061694</v>
      </c>
      <c r="H8" s="15">
        <v>150</v>
      </c>
      <c r="I8" s="15">
        <v>484006.5</v>
      </c>
      <c r="J8" s="15">
        <v>100</v>
      </c>
      <c r="K8" s="15">
        <v>78577</v>
      </c>
    </row>
    <row r="9" spans="1:11" x14ac:dyDescent="0.2">
      <c r="A9" s="15">
        <v>3</v>
      </c>
      <c r="B9" s="15">
        <v>450011</v>
      </c>
      <c r="C9" s="15" t="s">
        <v>15</v>
      </c>
      <c r="D9" s="15">
        <v>0</v>
      </c>
      <c r="E9" s="15">
        <v>0</v>
      </c>
      <c r="F9" s="15">
        <v>0</v>
      </c>
      <c r="G9" s="15">
        <v>0</v>
      </c>
      <c r="H9" s="15">
        <v>-150</v>
      </c>
      <c r="I9" s="15">
        <v>-484006.5</v>
      </c>
      <c r="J9" s="15">
        <v>-100</v>
      </c>
      <c r="K9" s="15">
        <v>-78577</v>
      </c>
    </row>
    <row r="10" spans="1:11" x14ac:dyDescent="0.2">
      <c r="A10" s="15">
        <v>4</v>
      </c>
      <c r="B10" s="15">
        <v>450026</v>
      </c>
      <c r="C10" s="15" t="s">
        <v>16</v>
      </c>
      <c r="D10" s="15">
        <v>0</v>
      </c>
      <c r="E10" s="15">
        <v>0</v>
      </c>
      <c r="F10" s="15">
        <v>-300</v>
      </c>
      <c r="G10" s="15">
        <v>-1061694</v>
      </c>
      <c r="H10" s="15">
        <v>0</v>
      </c>
      <c r="I10" s="15">
        <v>0</v>
      </c>
      <c r="J10" s="15">
        <v>0</v>
      </c>
      <c r="K10" s="15">
        <v>0</v>
      </c>
    </row>
    <row r="11" spans="1:11" ht="15.75" x14ac:dyDescent="0.2">
      <c r="A11" s="26" t="s">
        <v>17</v>
      </c>
      <c r="B11" s="27"/>
      <c r="C11" s="27"/>
      <c r="D11" s="15">
        <f t="shared" ref="D11:K11" si="0">SUM(D7:D10)</f>
        <v>0</v>
      </c>
      <c r="E11" s="15">
        <f t="shared" si="0"/>
        <v>0</v>
      </c>
      <c r="F11" s="15">
        <f t="shared" si="0"/>
        <v>0</v>
      </c>
      <c r="G11" s="15">
        <f t="shared" si="0"/>
        <v>0</v>
      </c>
      <c r="H11" s="15">
        <f t="shared" si="0"/>
        <v>0</v>
      </c>
      <c r="I11" s="15">
        <f t="shared" si="0"/>
        <v>0</v>
      </c>
      <c r="J11" s="15">
        <f t="shared" si="0"/>
        <v>0</v>
      </c>
      <c r="K11" s="1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1:C11"/>
    <mergeCell ref="J5:K5"/>
    <mergeCell ref="A4:A6"/>
    <mergeCell ref="B4:B6"/>
    <mergeCell ref="C4:C6"/>
    <mergeCell ref="D4:K4"/>
    <mergeCell ref="D5:E5"/>
    <mergeCell ref="F5:G5"/>
    <mergeCell ref="H5:I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F25" sqref="F25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18.109375" style="1" customWidth="1"/>
    <col min="4" max="4" width="20.109375" style="22" customWidth="1"/>
    <col min="5" max="5" width="9.109375" style="1" customWidth="1"/>
  </cols>
  <sheetData>
    <row r="1" spans="1:4" ht="15.75" customHeight="1" x14ac:dyDescent="0.25">
      <c r="A1" s="1" t="s">
        <v>0</v>
      </c>
      <c r="B1" s="2"/>
    </row>
    <row r="2" spans="1:4" ht="15.75" customHeight="1" x14ac:dyDescent="0.25">
      <c r="A2" s="1" t="s">
        <v>91</v>
      </c>
      <c r="B2" s="2"/>
    </row>
    <row r="3" spans="1:4" ht="15.75" customHeight="1" x14ac:dyDescent="0.25">
      <c r="A3" s="1" t="s">
        <v>2</v>
      </c>
      <c r="B3" s="2"/>
    </row>
    <row r="4" spans="1:4" x14ac:dyDescent="0.2">
      <c r="A4" s="33" t="s">
        <v>3</v>
      </c>
      <c r="B4" s="33" t="s">
        <v>5</v>
      </c>
      <c r="C4" s="36" t="s">
        <v>6</v>
      </c>
      <c r="D4" s="36"/>
    </row>
    <row r="5" spans="1:4" s="4" customFormat="1" ht="75" customHeight="1" x14ac:dyDescent="0.2">
      <c r="A5" s="34"/>
      <c r="B5" s="34"/>
      <c r="C5" s="3" t="s">
        <v>87</v>
      </c>
      <c r="D5" s="23" t="s">
        <v>9</v>
      </c>
    </row>
    <row r="6" spans="1:4" x14ac:dyDescent="0.2">
      <c r="A6" s="8">
        <v>1</v>
      </c>
      <c r="B6" s="7" t="s">
        <v>13</v>
      </c>
      <c r="C6" s="8">
        <v>0</v>
      </c>
      <c r="D6" s="24">
        <v>635165.92000000004</v>
      </c>
    </row>
    <row r="7" spans="1:4" s="13" customFormat="1" ht="15.75" customHeight="1" x14ac:dyDescent="0.25">
      <c r="A7" s="10"/>
      <c r="B7" s="11" t="s">
        <v>17</v>
      </c>
      <c r="C7" s="10"/>
      <c r="D7" s="25">
        <f>SUM(D6)</f>
        <v>635165.92000000004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D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I27" sqref="I27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18.109375" style="1" customWidth="1"/>
    <col min="4" max="4" width="20.109375" style="1" customWidth="1"/>
    <col min="5" max="5" width="18.109375" style="1" customWidth="1"/>
    <col min="6" max="6" width="20.109375" style="22" customWidth="1"/>
    <col min="7" max="7" width="9.109375" style="1" customWidth="1"/>
  </cols>
  <sheetData>
    <row r="1" spans="1:6" ht="15.75" customHeight="1" x14ac:dyDescent="0.25">
      <c r="A1" s="1" t="s">
        <v>0</v>
      </c>
      <c r="B1" s="2"/>
    </row>
    <row r="2" spans="1:6" ht="15.75" customHeight="1" x14ac:dyDescent="0.25">
      <c r="A2" s="1" t="s">
        <v>90</v>
      </c>
      <c r="B2" s="2"/>
    </row>
    <row r="3" spans="1:6" ht="15.75" customHeight="1" x14ac:dyDescent="0.25">
      <c r="A3" s="1" t="s">
        <v>2</v>
      </c>
      <c r="B3" s="2"/>
    </row>
    <row r="4" spans="1:6" x14ac:dyDescent="0.2">
      <c r="A4" s="33" t="s">
        <v>3</v>
      </c>
      <c r="B4" s="33" t="s">
        <v>5</v>
      </c>
      <c r="C4" s="40" t="s">
        <v>6</v>
      </c>
      <c r="D4" s="36"/>
      <c r="E4" s="36"/>
      <c r="F4" s="36"/>
    </row>
    <row r="5" spans="1:6" s="4" customFormat="1" ht="75" customHeight="1" x14ac:dyDescent="0.2">
      <c r="A5" s="34"/>
      <c r="B5" s="34"/>
      <c r="C5" s="3" t="s">
        <v>88</v>
      </c>
      <c r="D5" s="3" t="s">
        <v>9</v>
      </c>
      <c r="E5" s="3" t="s">
        <v>89</v>
      </c>
      <c r="F5" s="23" t="s">
        <v>9</v>
      </c>
    </row>
    <row r="6" spans="1:6" x14ac:dyDescent="0.2">
      <c r="A6" s="8">
        <v>1</v>
      </c>
      <c r="B6" s="7" t="s">
        <v>20</v>
      </c>
      <c r="C6" s="8">
        <v>0</v>
      </c>
      <c r="D6" s="8">
        <v>0</v>
      </c>
      <c r="E6" s="8">
        <v>0</v>
      </c>
      <c r="F6" s="24">
        <v>300</v>
      </c>
    </row>
    <row r="7" spans="1:6" x14ac:dyDescent="0.2">
      <c r="A7" s="8">
        <v>2</v>
      </c>
      <c r="B7" s="7" t="s">
        <v>41</v>
      </c>
      <c r="C7" s="8">
        <v>0</v>
      </c>
      <c r="D7" s="8">
        <v>0</v>
      </c>
      <c r="E7" s="8">
        <v>-1600</v>
      </c>
      <c r="F7" s="24">
        <v>-1739008</v>
      </c>
    </row>
    <row r="8" spans="1:6" x14ac:dyDescent="0.2">
      <c r="A8" s="8">
        <v>3</v>
      </c>
      <c r="B8" s="7" t="s">
        <v>42</v>
      </c>
      <c r="C8" s="8">
        <v>0</v>
      </c>
      <c r="D8" s="8">
        <v>0</v>
      </c>
      <c r="E8" s="8">
        <v>-1100</v>
      </c>
      <c r="F8" s="24">
        <v>-1195868</v>
      </c>
    </row>
    <row r="9" spans="1:6" x14ac:dyDescent="0.2">
      <c r="A9" s="8">
        <v>4</v>
      </c>
      <c r="B9" s="7" t="s">
        <v>43</v>
      </c>
      <c r="C9" s="8">
        <v>0</v>
      </c>
      <c r="D9" s="8">
        <v>0</v>
      </c>
      <c r="E9" s="8">
        <v>-260</v>
      </c>
      <c r="F9" s="24">
        <v>-282588.79999999999</v>
      </c>
    </row>
    <row r="10" spans="1:6" x14ac:dyDescent="0.2">
      <c r="A10" s="8">
        <v>5</v>
      </c>
      <c r="B10" s="7" t="s">
        <v>27</v>
      </c>
      <c r="C10" s="8">
        <v>0</v>
      </c>
      <c r="D10" s="8">
        <v>0</v>
      </c>
      <c r="E10" s="8">
        <v>-2600</v>
      </c>
      <c r="F10" s="24">
        <v>-2825888</v>
      </c>
    </row>
    <row r="11" spans="1:6" x14ac:dyDescent="0.2">
      <c r="A11" s="8">
        <v>6</v>
      </c>
      <c r="B11" s="7" t="s">
        <v>30</v>
      </c>
      <c r="C11" s="8">
        <v>-300</v>
      </c>
      <c r="D11" s="8">
        <v>-618768</v>
      </c>
      <c r="E11" s="8">
        <v>0</v>
      </c>
      <c r="F11" s="24">
        <v>0</v>
      </c>
    </row>
    <row r="12" spans="1:6" x14ac:dyDescent="0.2">
      <c r="A12" s="8">
        <v>7</v>
      </c>
      <c r="B12" s="7" t="s">
        <v>15</v>
      </c>
      <c r="C12" s="8">
        <v>0</v>
      </c>
      <c r="D12" s="8">
        <v>0</v>
      </c>
      <c r="E12" s="8">
        <v>5560</v>
      </c>
      <c r="F12" s="24">
        <v>6043052.7999999998</v>
      </c>
    </row>
    <row r="13" spans="1:6" x14ac:dyDescent="0.2">
      <c r="A13" s="8">
        <v>8</v>
      </c>
      <c r="B13" s="7" t="s">
        <v>44</v>
      </c>
      <c r="C13" s="8">
        <v>300</v>
      </c>
      <c r="D13" s="8">
        <v>618768</v>
      </c>
      <c r="E13" s="8">
        <v>0</v>
      </c>
      <c r="F13" s="24">
        <v>0</v>
      </c>
    </row>
    <row r="14" spans="1:6" s="13" customFormat="1" ht="15.75" customHeight="1" x14ac:dyDescent="0.25">
      <c r="A14" s="10"/>
      <c r="B14" s="11" t="s">
        <v>17</v>
      </c>
      <c r="C14" s="10">
        <f>SUM(C6:C13)</f>
        <v>0</v>
      </c>
      <c r="D14" s="12">
        <f t="shared" ref="D14:F14" si="0">SUM(D6:D13)</f>
        <v>0</v>
      </c>
      <c r="E14" s="12">
        <f t="shared" si="0"/>
        <v>0</v>
      </c>
      <c r="F14" s="2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4" sqref="A4:E9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</cols>
  <sheetData>
    <row r="1" spans="1:5" ht="20.100000000000001" customHeight="1" x14ac:dyDescent="0.2">
      <c r="A1" t="s">
        <v>0</v>
      </c>
    </row>
    <row r="2" spans="1:5" ht="20.100000000000001" customHeight="1" x14ac:dyDescent="0.2">
      <c r="A2" t="s">
        <v>18</v>
      </c>
    </row>
    <row r="3" spans="1:5" ht="20.100000000000001" customHeight="1" x14ac:dyDescent="0.2">
      <c r="A3" t="s">
        <v>2</v>
      </c>
    </row>
    <row r="4" spans="1:5" x14ac:dyDescent="0.2">
      <c r="A4" s="29" t="s">
        <v>3</v>
      </c>
      <c r="B4" s="29" t="s">
        <v>4</v>
      </c>
      <c r="C4" s="29" t="s">
        <v>5</v>
      </c>
      <c r="D4" s="29" t="s">
        <v>6</v>
      </c>
      <c r="E4" s="29"/>
    </row>
    <row r="5" spans="1:5" ht="30" customHeight="1" x14ac:dyDescent="0.2">
      <c r="A5" s="29"/>
      <c r="B5" s="29"/>
      <c r="C5" s="29"/>
      <c r="D5" s="28" t="s">
        <v>19</v>
      </c>
      <c r="E5" s="28"/>
    </row>
    <row r="6" spans="1:5" ht="50.1" customHeight="1" x14ac:dyDescent="0.2">
      <c r="A6" s="29"/>
      <c r="B6" s="29"/>
      <c r="C6" s="29"/>
      <c r="D6" s="16" t="s">
        <v>8</v>
      </c>
      <c r="E6" s="16" t="s">
        <v>9</v>
      </c>
    </row>
    <row r="7" spans="1:5" x14ac:dyDescent="0.2">
      <c r="A7" s="15">
        <v>1</v>
      </c>
      <c r="B7" s="15">
        <v>450037</v>
      </c>
      <c r="C7" s="15" t="s">
        <v>20</v>
      </c>
      <c r="D7" s="15">
        <v>-2</v>
      </c>
      <c r="E7" s="15">
        <v>-56185.22</v>
      </c>
    </row>
    <row r="8" spans="1:5" x14ac:dyDescent="0.2">
      <c r="A8" s="15">
        <v>2</v>
      </c>
      <c r="B8" s="15">
        <v>450035</v>
      </c>
      <c r="C8" s="15" t="s">
        <v>21</v>
      </c>
      <c r="D8" s="15">
        <v>2</v>
      </c>
      <c r="E8" s="15">
        <v>56185.22</v>
      </c>
    </row>
    <row r="9" spans="1:5" ht="15.75" x14ac:dyDescent="0.2">
      <c r="A9" s="26" t="s">
        <v>17</v>
      </c>
      <c r="B9" s="27"/>
      <c r="C9" s="27"/>
      <c r="D9" s="15">
        <f>SUM(D7:D8)</f>
        <v>0</v>
      </c>
      <c r="E9" s="15">
        <f>SUM(E7:E8)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9:C9"/>
    <mergeCell ref="D5:E5"/>
    <mergeCell ref="A4:A6"/>
    <mergeCell ref="B4:B6"/>
    <mergeCell ref="C4:C6"/>
    <mergeCell ref="D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opLeftCell="G1" workbookViewId="0">
      <selection activeCell="M37" sqref="M37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style="19" customWidth="1"/>
    <col min="6" max="6" width="12" customWidth="1"/>
    <col min="7" max="7" width="15" customWidth="1"/>
    <col min="8" max="8" width="12" customWidth="1"/>
    <col min="9" max="9" width="15" customWidth="1"/>
    <col min="11" max="11" width="14.33203125" customWidth="1"/>
    <col min="13" max="13" width="13.109375" customWidth="1"/>
    <col min="15" max="15" width="15.109375" customWidth="1"/>
  </cols>
  <sheetData>
    <row r="1" spans="1:15" ht="20.100000000000001" customHeight="1" x14ac:dyDescent="0.2">
      <c r="A1" t="s">
        <v>0</v>
      </c>
    </row>
    <row r="2" spans="1:15" ht="20.100000000000001" customHeight="1" x14ac:dyDescent="0.2">
      <c r="A2" t="s">
        <v>22</v>
      </c>
    </row>
    <row r="3" spans="1:15" ht="20.100000000000001" customHeight="1" x14ac:dyDescent="0.2">
      <c r="A3" t="s">
        <v>2</v>
      </c>
    </row>
    <row r="4" spans="1:15" x14ac:dyDescent="0.2">
      <c r="A4" s="29" t="s">
        <v>3</v>
      </c>
      <c r="B4" s="29" t="s">
        <v>4</v>
      </c>
      <c r="C4" s="29" t="s">
        <v>5</v>
      </c>
      <c r="D4" s="30" t="s">
        <v>6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20" customHeight="1" x14ac:dyDescent="0.2">
      <c r="A5" s="29"/>
      <c r="B5" s="29"/>
      <c r="C5" s="29"/>
      <c r="D5" s="28" t="s">
        <v>23</v>
      </c>
      <c r="E5" s="28"/>
      <c r="F5" s="28" t="s">
        <v>25</v>
      </c>
      <c r="G5" s="28"/>
      <c r="H5" s="28" t="s">
        <v>26</v>
      </c>
      <c r="I5" s="28"/>
      <c r="J5" s="28" t="s">
        <v>92</v>
      </c>
      <c r="K5" s="28"/>
      <c r="L5" s="28" t="s">
        <v>93</v>
      </c>
      <c r="M5" s="28"/>
      <c r="N5" s="28" t="s">
        <v>94</v>
      </c>
      <c r="O5" s="28"/>
    </row>
    <row r="6" spans="1:15" ht="50.1" customHeight="1" x14ac:dyDescent="0.2">
      <c r="A6" s="29"/>
      <c r="B6" s="29"/>
      <c r="C6" s="29"/>
      <c r="D6" s="16" t="s">
        <v>24</v>
      </c>
      <c r="E6" s="20" t="s">
        <v>9</v>
      </c>
      <c r="F6" s="16" t="s">
        <v>24</v>
      </c>
      <c r="G6" s="16" t="s">
        <v>9</v>
      </c>
      <c r="H6" s="16" t="s">
        <v>24</v>
      </c>
      <c r="I6" s="16" t="s">
        <v>9</v>
      </c>
      <c r="J6" s="17" t="s">
        <v>24</v>
      </c>
      <c r="K6" s="17" t="s">
        <v>9</v>
      </c>
      <c r="L6" s="17" t="s">
        <v>24</v>
      </c>
      <c r="M6" s="17" t="s">
        <v>9</v>
      </c>
      <c r="N6" s="17" t="s">
        <v>24</v>
      </c>
      <c r="O6" s="17" t="s">
        <v>9</v>
      </c>
    </row>
    <row r="7" spans="1:15" x14ac:dyDescent="0.2">
      <c r="A7" s="15">
        <v>1</v>
      </c>
      <c r="B7" s="15">
        <v>450001</v>
      </c>
      <c r="C7" s="15" t="s">
        <v>14</v>
      </c>
      <c r="D7" s="15">
        <v>1747</v>
      </c>
      <c r="E7" s="21">
        <v>6638565.0599999996</v>
      </c>
      <c r="F7" s="15">
        <v>0</v>
      </c>
      <c r="G7" s="15">
        <v>0</v>
      </c>
      <c r="H7" s="15">
        <v>40</v>
      </c>
      <c r="I7" s="15">
        <v>24149.46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</row>
    <row r="8" spans="1:15" x14ac:dyDescent="0.2">
      <c r="A8" s="15">
        <v>2</v>
      </c>
      <c r="B8" s="15">
        <v>450012</v>
      </c>
      <c r="C8" s="15" t="s">
        <v>27</v>
      </c>
      <c r="D8" s="15">
        <v>463</v>
      </c>
      <c r="E8" s="21">
        <v>1759390.74</v>
      </c>
      <c r="F8" s="15">
        <v>0</v>
      </c>
      <c r="G8" s="15">
        <v>0</v>
      </c>
      <c r="H8" s="15">
        <v>0</v>
      </c>
      <c r="I8" s="15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</row>
    <row r="9" spans="1:15" x14ac:dyDescent="0.2">
      <c r="A9" s="15">
        <v>3</v>
      </c>
      <c r="B9" s="15">
        <v>450002</v>
      </c>
      <c r="C9" s="15" t="s">
        <v>28</v>
      </c>
      <c r="D9" s="15">
        <v>383</v>
      </c>
      <c r="E9" s="21">
        <v>1455392.34</v>
      </c>
      <c r="F9" s="15">
        <v>0</v>
      </c>
      <c r="G9" s="15">
        <v>0</v>
      </c>
      <c r="H9" s="15">
        <v>0</v>
      </c>
      <c r="I9" s="15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</row>
    <row r="10" spans="1:15" x14ac:dyDescent="0.2">
      <c r="A10" s="15">
        <v>4</v>
      </c>
      <c r="B10" s="15">
        <v>450003</v>
      </c>
      <c r="C10" s="15" t="s">
        <v>29</v>
      </c>
      <c r="D10" s="15">
        <v>0</v>
      </c>
      <c r="E10" s="21">
        <v>0</v>
      </c>
      <c r="F10" s="15">
        <v>0</v>
      </c>
      <c r="G10" s="15">
        <v>0</v>
      </c>
      <c r="H10" s="15">
        <v>1001</v>
      </c>
      <c r="I10" s="15">
        <v>965572.66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</row>
    <row r="11" spans="1:15" x14ac:dyDescent="0.2">
      <c r="A11" s="15">
        <v>5</v>
      </c>
      <c r="B11" s="15">
        <v>450004</v>
      </c>
      <c r="C11" s="15" t="s">
        <v>30</v>
      </c>
      <c r="D11" s="15">
        <v>-1300</v>
      </c>
      <c r="E11" s="21">
        <v>-4939974</v>
      </c>
      <c r="F11" s="15">
        <v>186</v>
      </c>
      <c r="G11" s="15">
        <v>661618.74</v>
      </c>
      <c r="H11" s="15">
        <v>237</v>
      </c>
      <c r="I11" s="15">
        <v>144287.97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</row>
    <row r="12" spans="1:15" x14ac:dyDescent="0.2">
      <c r="A12" s="15">
        <v>6</v>
      </c>
      <c r="B12" s="15">
        <v>450005</v>
      </c>
      <c r="C12" s="15" t="s">
        <v>31</v>
      </c>
      <c r="D12" s="15">
        <v>0</v>
      </c>
      <c r="E12" s="21">
        <v>0</v>
      </c>
      <c r="F12" s="15">
        <v>0</v>
      </c>
      <c r="G12" s="15">
        <v>0</v>
      </c>
      <c r="H12" s="15">
        <v>-100</v>
      </c>
      <c r="I12" s="15">
        <v>-76731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</row>
    <row r="13" spans="1:15" x14ac:dyDescent="0.2">
      <c r="A13" s="18">
        <v>7</v>
      </c>
      <c r="B13" s="18">
        <v>450006</v>
      </c>
      <c r="C13" s="18" t="s">
        <v>81</v>
      </c>
      <c r="D13" s="18"/>
      <c r="E13" s="21"/>
      <c r="F13" s="18"/>
      <c r="G13" s="18"/>
      <c r="H13" s="18"/>
      <c r="I13" s="18"/>
      <c r="J13" s="18">
        <v>675</v>
      </c>
      <c r="K13" s="18">
        <v>0</v>
      </c>
      <c r="L13" s="18">
        <v>75</v>
      </c>
      <c r="M13" s="18">
        <v>0</v>
      </c>
      <c r="N13" s="18">
        <v>285</v>
      </c>
      <c r="O13" s="18">
        <v>0</v>
      </c>
    </row>
    <row r="14" spans="1:15" x14ac:dyDescent="0.2">
      <c r="A14" s="15">
        <v>8</v>
      </c>
      <c r="B14" s="15">
        <v>450009</v>
      </c>
      <c r="C14" s="15" t="s">
        <v>32</v>
      </c>
      <c r="D14" s="15">
        <v>-150</v>
      </c>
      <c r="E14" s="21">
        <v>-569997</v>
      </c>
      <c r="F14" s="15">
        <v>0</v>
      </c>
      <c r="G14" s="15">
        <v>0</v>
      </c>
      <c r="H14" s="15">
        <v>0</v>
      </c>
      <c r="I14" s="15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</row>
    <row r="15" spans="1:15" x14ac:dyDescent="0.2">
      <c r="A15" s="15">
        <v>9</v>
      </c>
      <c r="B15" s="15">
        <v>450011</v>
      </c>
      <c r="C15" s="15" t="s">
        <v>15</v>
      </c>
      <c r="D15" s="15">
        <v>-1800</v>
      </c>
      <c r="E15" s="21">
        <v>-6839964</v>
      </c>
      <c r="F15" s="15">
        <v>0</v>
      </c>
      <c r="G15" s="15">
        <v>0</v>
      </c>
      <c r="H15" s="15">
        <v>990</v>
      </c>
      <c r="I15" s="15">
        <v>566597.56000000006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</row>
    <row r="16" spans="1:15" x14ac:dyDescent="0.2">
      <c r="A16" s="15">
        <v>10</v>
      </c>
      <c r="B16" s="15">
        <v>450013</v>
      </c>
      <c r="C16" s="15" t="s">
        <v>33</v>
      </c>
      <c r="D16" s="15">
        <v>0</v>
      </c>
      <c r="E16" s="21">
        <v>0</v>
      </c>
      <c r="F16" s="15">
        <v>0</v>
      </c>
      <c r="G16" s="15">
        <v>0</v>
      </c>
      <c r="H16" s="15">
        <v>-298</v>
      </c>
      <c r="I16" s="15">
        <v>-228975.38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</row>
    <row r="17" spans="1:15" x14ac:dyDescent="0.2">
      <c r="A17" s="15">
        <v>11</v>
      </c>
      <c r="B17" s="15">
        <v>450026</v>
      </c>
      <c r="C17" s="15" t="s">
        <v>16</v>
      </c>
      <c r="D17" s="15">
        <v>557</v>
      </c>
      <c r="E17" s="21">
        <v>2116588.86</v>
      </c>
      <c r="F17" s="15">
        <v>-311</v>
      </c>
      <c r="G17" s="15">
        <v>-1613632.83</v>
      </c>
      <c r="H17" s="15">
        <v>-1870</v>
      </c>
      <c r="I17" s="15">
        <v>-1394901.27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</row>
    <row r="18" spans="1:15" x14ac:dyDescent="0.2">
      <c r="A18" s="15">
        <v>12</v>
      </c>
      <c r="B18" s="15">
        <v>450081</v>
      </c>
      <c r="C18" s="15" t="s">
        <v>34</v>
      </c>
      <c r="D18" s="15">
        <v>100</v>
      </c>
      <c r="E18" s="21">
        <v>379998</v>
      </c>
      <c r="F18" s="15">
        <v>0</v>
      </c>
      <c r="G18" s="15">
        <v>0</v>
      </c>
      <c r="H18" s="15">
        <v>0</v>
      </c>
      <c r="I18" s="15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</row>
    <row r="19" spans="1:15" x14ac:dyDescent="0.2">
      <c r="A19" s="15">
        <v>13</v>
      </c>
      <c r="B19" s="15">
        <v>450145</v>
      </c>
      <c r="C19" s="15" t="s">
        <v>35</v>
      </c>
      <c r="D19" s="15">
        <v>0</v>
      </c>
      <c r="E19" s="21">
        <v>0</v>
      </c>
      <c r="F19" s="15">
        <v>311</v>
      </c>
      <c r="G19" s="15">
        <v>1613632.83</v>
      </c>
      <c r="H19" s="15">
        <v>0</v>
      </c>
      <c r="I19" s="15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</row>
    <row r="20" spans="1:15" x14ac:dyDescent="0.2">
      <c r="A20" s="15">
        <v>14</v>
      </c>
      <c r="B20" s="15">
        <v>450130</v>
      </c>
      <c r="C20" s="15" t="s">
        <v>36</v>
      </c>
      <c r="D20" s="15">
        <v>0</v>
      </c>
      <c r="E20" s="21">
        <v>0</v>
      </c>
      <c r="F20" s="15">
        <v>-186</v>
      </c>
      <c r="G20" s="15">
        <v>-661618.74</v>
      </c>
      <c r="H20" s="15">
        <v>0</v>
      </c>
      <c r="I20" s="15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</row>
    <row r="21" spans="1:15" ht="15.75" x14ac:dyDescent="0.2">
      <c r="A21" s="26" t="s">
        <v>17</v>
      </c>
      <c r="B21" s="27"/>
      <c r="C21" s="27"/>
      <c r="D21" s="15">
        <f t="shared" ref="D21:I21" si="0">SUM(D7:D20)</f>
        <v>0</v>
      </c>
      <c r="E21" s="21">
        <f t="shared" si="0"/>
        <v>-1.3969838619232178E-9</v>
      </c>
      <c r="F21" s="15">
        <f t="shared" si="0"/>
        <v>0</v>
      </c>
      <c r="G21" s="21">
        <f t="shared" si="0"/>
        <v>0</v>
      </c>
      <c r="H21" s="15">
        <f t="shared" si="0"/>
        <v>0</v>
      </c>
      <c r="I21" s="21">
        <f t="shared" si="0"/>
        <v>0</v>
      </c>
      <c r="J21" s="18">
        <f t="shared" ref="J21:O21" si="1">SUM(J7:J20)</f>
        <v>675</v>
      </c>
      <c r="K21" s="18">
        <f t="shared" si="1"/>
        <v>0</v>
      </c>
      <c r="L21" s="18">
        <f t="shared" si="1"/>
        <v>75</v>
      </c>
      <c r="M21" s="18">
        <f t="shared" si="1"/>
        <v>0</v>
      </c>
      <c r="N21" s="18">
        <f t="shared" si="1"/>
        <v>285</v>
      </c>
      <c r="O21" s="18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J5:K5"/>
    <mergeCell ref="L5:M5"/>
    <mergeCell ref="N5:O5"/>
    <mergeCell ref="D4:O4"/>
    <mergeCell ref="A21:C21"/>
    <mergeCell ref="A4:A6"/>
    <mergeCell ref="B4:B6"/>
    <mergeCell ref="C4:C6"/>
    <mergeCell ref="D5:E5"/>
    <mergeCell ref="F5:G5"/>
    <mergeCell ref="H5:I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D32" sqref="D32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  <col min="6" max="6" width="12" customWidth="1"/>
    <col min="7" max="7" width="15" customWidth="1"/>
  </cols>
  <sheetData>
    <row r="1" spans="1:7" ht="20.100000000000001" customHeight="1" x14ac:dyDescent="0.2">
      <c r="A1" t="s">
        <v>0</v>
      </c>
    </row>
    <row r="2" spans="1:7" ht="20.100000000000001" customHeight="1" x14ac:dyDescent="0.2">
      <c r="A2" t="s">
        <v>37</v>
      </c>
    </row>
    <row r="3" spans="1:7" ht="20.100000000000001" customHeight="1" x14ac:dyDescent="0.2">
      <c r="A3" t="s">
        <v>2</v>
      </c>
    </row>
    <row r="4" spans="1:7" x14ac:dyDescent="0.2">
      <c r="A4" s="29" t="s">
        <v>3</v>
      </c>
      <c r="B4" s="29" t="s">
        <v>4</v>
      </c>
      <c r="C4" s="29" t="s">
        <v>5</v>
      </c>
      <c r="D4" s="32" t="s">
        <v>6</v>
      </c>
      <c r="E4" s="29"/>
      <c r="F4" s="29"/>
      <c r="G4" s="29"/>
    </row>
    <row r="5" spans="1:7" ht="45" customHeight="1" x14ac:dyDescent="0.2">
      <c r="A5" s="29"/>
      <c r="B5" s="29"/>
      <c r="C5" s="29"/>
      <c r="D5" s="28" t="s">
        <v>38</v>
      </c>
      <c r="E5" s="28"/>
      <c r="F5" s="28" t="s">
        <v>39</v>
      </c>
      <c r="G5" s="28"/>
    </row>
    <row r="6" spans="1:7" ht="50.1" customHeight="1" x14ac:dyDescent="0.2">
      <c r="A6" s="29"/>
      <c r="B6" s="29"/>
      <c r="C6" s="29"/>
      <c r="D6" s="16" t="s">
        <v>8</v>
      </c>
      <c r="E6" s="16" t="s">
        <v>9</v>
      </c>
      <c r="F6" s="16" t="s">
        <v>40</v>
      </c>
      <c r="G6" s="16" t="s">
        <v>9</v>
      </c>
    </row>
    <row r="7" spans="1:7" x14ac:dyDescent="0.2">
      <c r="A7" s="15">
        <v>1</v>
      </c>
      <c r="B7" s="15">
        <v>450037</v>
      </c>
      <c r="C7" s="15" t="s">
        <v>20</v>
      </c>
      <c r="D7" s="15">
        <v>0</v>
      </c>
      <c r="E7" s="15">
        <v>300</v>
      </c>
      <c r="F7" s="15">
        <v>0</v>
      </c>
      <c r="G7" s="15">
        <v>0</v>
      </c>
    </row>
    <row r="8" spans="1:7" x14ac:dyDescent="0.2">
      <c r="A8" s="15">
        <v>2</v>
      </c>
      <c r="B8" s="15">
        <v>450038</v>
      </c>
      <c r="C8" s="15" t="s">
        <v>41</v>
      </c>
      <c r="D8" s="15">
        <v>-1600</v>
      </c>
      <c r="E8" s="15">
        <v>-1739008</v>
      </c>
      <c r="F8" s="15">
        <v>0</v>
      </c>
      <c r="G8" s="15">
        <v>0</v>
      </c>
    </row>
    <row r="9" spans="1:7" x14ac:dyDescent="0.2">
      <c r="A9" s="15">
        <v>3</v>
      </c>
      <c r="B9" s="15">
        <v>450049</v>
      </c>
      <c r="C9" s="15" t="s">
        <v>42</v>
      </c>
      <c r="D9" s="15">
        <v>-1100</v>
      </c>
      <c r="E9" s="15">
        <v>-1195868</v>
      </c>
      <c r="F9" s="15">
        <v>0</v>
      </c>
      <c r="G9" s="15">
        <v>0</v>
      </c>
    </row>
    <row r="10" spans="1:7" x14ac:dyDescent="0.2">
      <c r="A10" s="15">
        <v>4</v>
      </c>
      <c r="B10" s="15">
        <v>450050</v>
      </c>
      <c r="C10" s="15" t="s">
        <v>43</v>
      </c>
      <c r="D10" s="15">
        <v>-260</v>
      </c>
      <c r="E10" s="15">
        <v>-282588.79999999999</v>
      </c>
      <c r="F10" s="15">
        <v>0</v>
      </c>
      <c r="G10" s="15">
        <v>0</v>
      </c>
    </row>
    <row r="11" spans="1:7" x14ac:dyDescent="0.2">
      <c r="A11" s="15">
        <v>5</v>
      </c>
      <c r="B11" s="15">
        <v>450012</v>
      </c>
      <c r="C11" s="15" t="s">
        <v>27</v>
      </c>
      <c r="D11" s="15">
        <v>-2600</v>
      </c>
      <c r="E11" s="15">
        <v>-2825888</v>
      </c>
      <c r="F11" s="15">
        <v>0</v>
      </c>
      <c r="G11" s="15">
        <v>0</v>
      </c>
    </row>
    <row r="12" spans="1:7" x14ac:dyDescent="0.2">
      <c r="A12" s="15">
        <v>6</v>
      </c>
      <c r="B12" s="15">
        <v>450004</v>
      </c>
      <c r="C12" s="15" t="s">
        <v>30</v>
      </c>
      <c r="D12" s="15">
        <v>0</v>
      </c>
      <c r="E12" s="15">
        <v>0</v>
      </c>
      <c r="F12" s="15">
        <v>-300</v>
      </c>
      <c r="G12" s="15">
        <v>-618768</v>
      </c>
    </row>
    <row r="13" spans="1:7" x14ac:dyDescent="0.2">
      <c r="A13" s="15">
        <v>7</v>
      </c>
      <c r="B13" s="15">
        <v>450011</v>
      </c>
      <c r="C13" s="15" t="s">
        <v>15</v>
      </c>
      <c r="D13" s="15">
        <v>5560</v>
      </c>
      <c r="E13" s="15">
        <v>6043052.7999999998</v>
      </c>
      <c r="F13" s="15">
        <v>0</v>
      </c>
      <c r="G13" s="15">
        <v>0</v>
      </c>
    </row>
    <row r="14" spans="1:7" x14ac:dyDescent="0.2">
      <c r="A14" s="15">
        <v>8</v>
      </c>
      <c r="B14" s="15">
        <v>450057</v>
      </c>
      <c r="C14" s="15" t="s">
        <v>44</v>
      </c>
      <c r="D14" s="15">
        <v>0</v>
      </c>
      <c r="E14" s="15">
        <v>0</v>
      </c>
      <c r="F14" s="15">
        <v>300</v>
      </c>
      <c r="G14" s="15">
        <v>618768</v>
      </c>
    </row>
    <row r="15" spans="1:7" ht="15.75" x14ac:dyDescent="0.2">
      <c r="A15" s="26" t="s">
        <v>17</v>
      </c>
      <c r="B15" s="27"/>
      <c r="C15" s="27"/>
      <c r="D15" s="15">
        <f t="shared" ref="D15:G15" si="0">SUM(D7:D14)</f>
        <v>0</v>
      </c>
      <c r="E15" s="15">
        <f t="shared" si="0"/>
        <v>0</v>
      </c>
      <c r="F15" s="15">
        <f t="shared" si="0"/>
        <v>0</v>
      </c>
      <c r="G15" s="1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5:C15"/>
    <mergeCell ref="D5:E5"/>
    <mergeCell ref="F5:G5"/>
    <mergeCell ref="A4:A6"/>
    <mergeCell ref="B4:B6"/>
    <mergeCell ref="C4:C6"/>
    <mergeCell ref="D4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D27" sqref="D27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45</v>
      </c>
      <c r="B2" s="2"/>
      <c r="C2" s="2"/>
    </row>
    <row r="3" spans="1:7" ht="15.75" customHeight="1" x14ac:dyDescent="0.25">
      <c r="A3" s="1" t="s">
        <v>2</v>
      </c>
      <c r="B3" s="2"/>
      <c r="C3" s="2"/>
    </row>
    <row r="4" spans="1:7" x14ac:dyDescent="0.2">
      <c r="A4" s="33" t="s">
        <v>3</v>
      </c>
      <c r="B4" s="33" t="s">
        <v>5</v>
      </c>
      <c r="C4" s="35" t="s">
        <v>46</v>
      </c>
      <c r="D4" s="36" t="s">
        <v>6</v>
      </c>
      <c r="E4" s="36"/>
      <c r="F4" s="36"/>
      <c r="G4" s="36"/>
    </row>
    <row r="5" spans="1:7" s="4" customFormat="1" ht="45" customHeight="1" x14ac:dyDescent="0.2">
      <c r="A5" s="34"/>
      <c r="B5" s="34"/>
      <c r="C5" s="35"/>
      <c r="D5" s="3" t="s">
        <v>47</v>
      </c>
      <c r="E5" s="3" t="s">
        <v>48</v>
      </c>
      <c r="F5" s="3" t="s">
        <v>49</v>
      </c>
      <c r="G5" s="23" t="s">
        <v>50</v>
      </c>
    </row>
    <row r="6" spans="1:7" ht="60" x14ac:dyDescent="0.2">
      <c r="A6" s="5">
        <v>1</v>
      </c>
      <c r="B6" s="6" t="s">
        <v>51</v>
      </c>
      <c r="C6" s="7" t="s">
        <v>52</v>
      </c>
      <c r="D6" s="8">
        <v>0</v>
      </c>
      <c r="E6" s="8">
        <v>-21</v>
      </c>
      <c r="F6" s="8">
        <v>0</v>
      </c>
      <c r="G6" s="24">
        <v>-248186.44</v>
      </c>
    </row>
    <row r="7" spans="1:7" x14ac:dyDescent="0.2">
      <c r="A7" s="5">
        <v>2</v>
      </c>
      <c r="B7" s="6" t="s">
        <v>14</v>
      </c>
      <c r="C7" s="7" t="s">
        <v>53</v>
      </c>
      <c r="D7" s="8">
        <v>0</v>
      </c>
      <c r="E7" s="8">
        <v>47</v>
      </c>
      <c r="F7" s="8">
        <v>0</v>
      </c>
      <c r="G7" s="24">
        <v>1632088.31</v>
      </c>
    </row>
    <row r="8" spans="1:7" s="13" customFormat="1" ht="15.75" customHeight="1" x14ac:dyDescent="0.25">
      <c r="A8" s="10"/>
      <c r="B8" s="11" t="s">
        <v>17</v>
      </c>
      <c r="C8" s="12"/>
      <c r="D8" s="12">
        <f>SUM(D6:D7)</f>
        <v>0</v>
      </c>
      <c r="E8" s="12">
        <f>SUM(E6:E7)</f>
        <v>26</v>
      </c>
      <c r="F8" s="12">
        <f>SUM(F6:F7)</f>
        <v>0</v>
      </c>
      <c r="G8" s="25">
        <f>SUM(G6:G7)</f>
        <v>1383901.87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D22" sqref="D22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54</v>
      </c>
      <c r="B2" s="2"/>
      <c r="C2" s="2"/>
    </row>
    <row r="3" spans="1:7" ht="15.75" customHeight="1" x14ac:dyDescent="0.25">
      <c r="A3" s="1" t="s">
        <v>2</v>
      </c>
      <c r="B3" s="2"/>
      <c r="C3" s="2"/>
    </row>
    <row r="4" spans="1:7" x14ac:dyDescent="0.2">
      <c r="A4" s="33" t="s">
        <v>3</v>
      </c>
      <c r="B4" s="33" t="s">
        <v>5</v>
      </c>
      <c r="C4" s="35" t="s">
        <v>46</v>
      </c>
      <c r="D4" s="36" t="s">
        <v>6</v>
      </c>
      <c r="E4" s="36"/>
      <c r="F4" s="36"/>
      <c r="G4" s="36"/>
    </row>
    <row r="5" spans="1:7" s="4" customFormat="1" ht="45" customHeight="1" x14ac:dyDescent="0.2">
      <c r="A5" s="34"/>
      <c r="B5" s="34"/>
      <c r="C5" s="35"/>
      <c r="D5" s="3" t="s">
        <v>47</v>
      </c>
      <c r="E5" s="3" t="s">
        <v>48</v>
      </c>
      <c r="F5" s="3" t="s">
        <v>49</v>
      </c>
      <c r="G5" s="23" t="s">
        <v>50</v>
      </c>
    </row>
    <row r="6" spans="1:7" ht="60" x14ac:dyDescent="0.2">
      <c r="A6" s="5">
        <v>1</v>
      </c>
      <c r="B6" s="6" t="s">
        <v>51</v>
      </c>
      <c r="C6" s="7" t="s">
        <v>52</v>
      </c>
      <c r="D6" s="8">
        <v>0</v>
      </c>
      <c r="E6" s="8">
        <v>21</v>
      </c>
      <c r="F6" s="8">
        <v>0</v>
      </c>
      <c r="G6" s="24">
        <v>248186.44</v>
      </c>
    </row>
    <row r="7" spans="1:7" ht="30" x14ac:dyDescent="0.2">
      <c r="A7" s="5">
        <v>2</v>
      </c>
      <c r="B7" s="6" t="s">
        <v>55</v>
      </c>
      <c r="C7" s="7" t="s">
        <v>53</v>
      </c>
      <c r="D7" s="8">
        <v>0</v>
      </c>
      <c r="E7" s="8">
        <v>-47</v>
      </c>
      <c r="F7" s="8">
        <v>0</v>
      </c>
      <c r="G7" s="24">
        <v>-1632088.31</v>
      </c>
    </row>
    <row r="8" spans="1:7" s="13" customFormat="1" ht="15.75" customHeight="1" x14ac:dyDescent="0.25">
      <c r="A8" s="10"/>
      <c r="B8" s="11" t="s">
        <v>17</v>
      </c>
      <c r="C8" s="12"/>
      <c r="D8" s="10">
        <f>SUM(D6:D7)</f>
        <v>0</v>
      </c>
      <c r="E8" s="12">
        <f t="shared" ref="E8:F8" si="0">SUM(E6:E7)</f>
        <v>-26</v>
      </c>
      <c r="F8" s="12">
        <f t="shared" si="0"/>
        <v>0</v>
      </c>
      <c r="G8" s="25">
        <f>SUM(G6:G7)</f>
        <v>-1383901.87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G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opLeftCell="A40" workbookViewId="0">
      <selection activeCell="G67" sqref="G67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58</v>
      </c>
      <c r="B2" s="2"/>
      <c r="C2" s="2"/>
    </row>
    <row r="3" spans="1:7" ht="15.75" customHeight="1" x14ac:dyDescent="0.25">
      <c r="A3" s="1" t="s">
        <v>2</v>
      </c>
      <c r="B3" s="2"/>
      <c r="C3" s="2"/>
    </row>
    <row r="4" spans="1:7" x14ac:dyDescent="0.2">
      <c r="A4" s="33" t="s">
        <v>3</v>
      </c>
      <c r="B4" s="33" t="s">
        <v>5</v>
      </c>
      <c r="C4" s="35" t="s">
        <v>46</v>
      </c>
      <c r="D4" s="36" t="s">
        <v>6</v>
      </c>
      <c r="E4" s="36"/>
      <c r="F4" s="36"/>
      <c r="G4" s="36"/>
    </row>
    <row r="5" spans="1:7" s="4" customFormat="1" ht="45" customHeight="1" x14ac:dyDescent="0.2">
      <c r="A5" s="34"/>
      <c r="B5" s="34"/>
      <c r="C5" s="35"/>
      <c r="D5" s="3" t="s">
        <v>47</v>
      </c>
      <c r="E5" s="3" t="s">
        <v>56</v>
      </c>
      <c r="F5" s="3" t="s">
        <v>57</v>
      </c>
      <c r="G5" s="23" t="s">
        <v>50</v>
      </c>
    </row>
    <row r="6" spans="1:7" x14ac:dyDescent="0.2">
      <c r="A6" s="37">
        <v>1</v>
      </c>
      <c r="B6" s="38" t="s">
        <v>59</v>
      </c>
      <c r="C6" s="7" t="s">
        <v>60</v>
      </c>
      <c r="D6" s="8">
        <v>0</v>
      </c>
      <c r="E6" s="8">
        <v>0</v>
      </c>
      <c r="F6" s="8">
        <v>0</v>
      </c>
      <c r="G6" s="24">
        <v>-1219825.3400000001</v>
      </c>
    </row>
    <row r="7" spans="1:7" x14ac:dyDescent="0.2">
      <c r="A7" s="37"/>
      <c r="B7" s="38"/>
      <c r="C7" s="7" t="s">
        <v>61</v>
      </c>
      <c r="D7" s="8">
        <v>0</v>
      </c>
      <c r="E7" s="8">
        <v>0</v>
      </c>
      <c r="F7" s="8">
        <v>0</v>
      </c>
      <c r="G7" s="24">
        <v>-447162.55</v>
      </c>
    </row>
    <row r="8" spans="1:7" x14ac:dyDescent="0.2">
      <c r="A8" s="37"/>
      <c r="B8" s="38"/>
      <c r="C8" s="7" t="s">
        <v>62</v>
      </c>
      <c r="D8" s="8">
        <v>-1</v>
      </c>
      <c r="E8" s="8">
        <v>-39</v>
      </c>
      <c r="F8" s="8">
        <v>-403</v>
      </c>
      <c r="G8" s="24">
        <v>-2040258.84</v>
      </c>
    </row>
    <row r="9" spans="1:7" x14ac:dyDescent="0.2">
      <c r="A9" s="37">
        <v>2</v>
      </c>
      <c r="B9" s="38" t="s">
        <v>63</v>
      </c>
      <c r="C9" s="7" t="s">
        <v>61</v>
      </c>
      <c r="D9" s="8">
        <v>0</v>
      </c>
      <c r="E9" s="8">
        <v>0</v>
      </c>
      <c r="F9" s="8">
        <v>0</v>
      </c>
      <c r="G9" s="24">
        <v>-514676.75</v>
      </c>
    </row>
    <row r="10" spans="1:7" x14ac:dyDescent="0.2">
      <c r="A10" s="37"/>
      <c r="B10" s="38"/>
      <c r="C10" s="7" t="s">
        <v>64</v>
      </c>
      <c r="D10" s="8">
        <v>0</v>
      </c>
      <c r="E10" s="8">
        <v>0</v>
      </c>
      <c r="F10" s="8">
        <v>0</v>
      </c>
      <c r="G10" s="24">
        <v>-642759.6</v>
      </c>
    </row>
    <row r="11" spans="1:7" ht="60" x14ac:dyDescent="0.2">
      <c r="A11" s="37"/>
      <c r="B11" s="38"/>
      <c r="C11" s="7" t="s">
        <v>52</v>
      </c>
      <c r="D11" s="8">
        <v>0</v>
      </c>
      <c r="E11" s="8">
        <v>-21</v>
      </c>
      <c r="F11" s="8">
        <v>-121</v>
      </c>
      <c r="G11" s="24">
        <v>-687655.48</v>
      </c>
    </row>
    <row r="12" spans="1:7" x14ac:dyDescent="0.2">
      <c r="A12" s="37">
        <v>3</v>
      </c>
      <c r="B12" s="38" t="s">
        <v>51</v>
      </c>
      <c r="C12" s="7" t="s">
        <v>65</v>
      </c>
      <c r="D12" s="8">
        <v>-3</v>
      </c>
      <c r="E12" s="8">
        <v>-59</v>
      </c>
      <c r="F12" s="8">
        <v>-904</v>
      </c>
      <c r="G12" s="24">
        <v>-2936528.73</v>
      </c>
    </row>
    <row r="13" spans="1:7" x14ac:dyDescent="0.2">
      <c r="A13" s="37"/>
      <c r="B13" s="38"/>
      <c r="C13" s="7" t="s">
        <v>60</v>
      </c>
      <c r="D13" s="8">
        <v>0</v>
      </c>
      <c r="E13" s="8">
        <v>10</v>
      </c>
      <c r="F13" s="8">
        <v>66</v>
      </c>
      <c r="G13" s="24">
        <v>413099.12</v>
      </c>
    </row>
    <row r="14" spans="1:7" x14ac:dyDescent="0.2">
      <c r="A14" s="37"/>
      <c r="B14" s="38"/>
      <c r="C14" s="7" t="s">
        <v>66</v>
      </c>
      <c r="D14" s="8">
        <v>0</v>
      </c>
      <c r="E14" s="8">
        <v>0</v>
      </c>
      <c r="F14" s="8">
        <v>0</v>
      </c>
      <c r="G14" s="24">
        <v>-926752.75</v>
      </c>
    </row>
    <row r="15" spans="1:7" x14ac:dyDescent="0.2">
      <c r="A15" s="37"/>
      <c r="B15" s="38"/>
      <c r="C15" s="7" t="s">
        <v>67</v>
      </c>
      <c r="D15" s="8">
        <v>1</v>
      </c>
      <c r="E15" s="8">
        <v>20</v>
      </c>
      <c r="F15" s="8">
        <v>245</v>
      </c>
      <c r="G15" s="24">
        <v>805543.29</v>
      </c>
    </row>
    <row r="16" spans="1:7" x14ac:dyDescent="0.2">
      <c r="A16" s="37"/>
      <c r="B16" s="38"/>
      <c r="C16" s="7" t="s">
        <v>61</v>
      </c>
      <c r="D16" s="8">
        <v>0</v>
      </c>
      <c r="E16" s="8">
        <v>0</v>
      </c>
      <c r="F16" s="8">
        <v>0</v>
      </c>
      <c r="G16" s="24">
        <v>-400000</v>
      </c>
    </row>
    <row r="17" spans="1:7" x14ac:dyDescent="0.2">
      <c r="A17" s="37"/>
      <c r="B17" s="38"/>
      <c r="C17" s="7" t="s">
        <v>62</v>
      </c>
      <c r="D17" s="8">
        <v>0</v>
      </c>
      <c r="E17" s="8">
        <v>-10</v>
      </c>
      <c r="F17" s="8">
        <v>-106</v>
      </c>
      <c r="G17" s="24">
        <v>-2285943.2599999998</v>
      </c>
    </row>
    <row r="18" spans="1:7" x14ac:dyDescent="0.2">
      <c r="A18" s="37"/>
      <c r="B18" s="38"/>
      <c r="C18" s="7" t="s">
        <v>64</v>
      </c>
      <c r="D18" s="8">
        <v>1</v>
      </c>
      <c r="E18" s="8">
        <v>29</v>
      </c>
      <c r="F18" s="8">
        <v>255</v>
      </c>
      <c r="G18" s="24">
        <v>612872.03</v>
      </c>
    </row>
    <row r="19" spans="1:7" ht="60" x14ac:dyDescent="0.2">
      <c r="A19" s="37"/>
      <c r="B19" s="38"/>
      <c r="C19" s="7" t="s">
        <v>52</v>
      </c>
      <c r="D19" s="8">
        <v>0</v>
      </c>
      <c r="E19" s="8">
        <v>0</v>
      </c>
      <c r="F19" s="8">
        <v>0</v>
      </c>
      <c r="G19" s="24">
        <v>-503952.43</v>
      </c>
    </row>
    <row r="20" spans="1:7" x14ac:dyDescent="0.2">
      <c r="A20" s="37">
        <v>4</v>
      </c>
      <c r="B20" s="38" t="s">
        <v>21</v>
      </c>
      <c r="C20" s="7" t="s">
        <v>65</v>
      </c>
      <c r="D20" s="8">
        <v>0</v>
      </c>
      <c r="E20" s="8">
        <v>4</v>
      </c>
      <c r="F20" s="8">
        <v>46</v>
      </c>
      <c r="G20" s="24">
        <v>195253</v>
      </c>
    </row>
    <row r="21" spans="1:7" x14ac:dyDescent="0.2">
      <c r="A21" s="37"/>
      <c r="B21" s="38"/>
      <c r="C21" s="7" t="s">
        <v>61</v>
      </c>
      <c r="D21" s="8">
        <v>0</v>
      </c>
      <c r="E21" s="8">
        <v>-5</v>
      </c>
      <c r="F21" s="8">
        <v>-46</v>
      </c>
      <c r="G21" s="24">
        <v>-484823.51</v>
      </c>
    </row>
    <row r="22" spans="1:7" x14ac:dyDescent="0.2">
      <c r="A22" s="37"/>
      <c r="B22" s="38"/>
      <c r="C22" s="7" t="s">
        <v>62</v>
      </c>
      <c r="D22" s="8">
        <v>0</v>
      </c>
      <c r="E22" s="8">
        <v>-23</v>
      </c>
      <c r="F22" s="8">
        <v>-240</v>
      </c>
      <c r="G22" s="24">
        <v>-1100564.6399999999</v>
      </c>
    </row>
    <row r="23" spans="1:7" x14ac:dyDescent="0.2">
      <c r="A23" s="37"/>
      <c r="B23" s="38"/>
      <c r="C23" s="7" t="s">
        <v>64</v>
      </c>
      <c r="D23" s="8">
        <v>0</v>
      </c>
      <c r="E23" s="8">
        <v>-10</v>
      </c>
      <c r="F23" s="8">
        <v>-90</v>
      </c>
      <c r="G23" s="24">
        <v>-311490</v>
      </c>
    </row>
    <row r="24" spans="1:7" ht="60" x14ac:dyDescent="0.2">
      <c r="A24" s="37"/>
      <c r="B24" s="38"/>
      <c r="C24" s="7" t="s">
        <v>52</v>
      </c>
      <c r="D24" s="8">
        <v>0</v>
      </c>
      <c r="E24" s="8">
        <v>16</v>
      </c>
      <c r="F24" s="8">
        <v>123</v>
      </c>
      <c r="G24" s="24">
        <v>408763</v>
      </c>
    </row>
    <row r="25" spans="1:7" x14ac:dyDescent="0.2">
      <c r="A25" s="37">
        <v>5</v>
      </c>
      <c r="B25" s="38" t="s">
        <v>42</v>
      </c>
      <c r="C25" s="7" t="s">
        <v>60</v>
      </c>
      <c r="D25" s="8">
        <v>-1</v>
      </c>
      <c r="E25" s="8">
        <v>0</v>
      </c>
      <c r="F25" s="8">
        <v>-312</v>
      </c>
      <c r="G25" s="24">
        <v>0</v>
      </c>
    </row>
    <row r="26" spans="1:7" x14ac:dyDescent="0.2">
      <c r="A26" s="37"/>
      <c r="B26" s="38"/>
      <c r="C26" s="7" t="s">
        <v>67</v>
      </c>
      <c r="D26" s="8">
        <v>-1</v>
      </c>
      <c r="E26" s="8">
        <v>0</v>
      </c>
      <c r="F26" s="8">
        <v>-169</v>
      </c>
      <c r="G26" s="24">
        <v>0</v>
      </c>
    </row>
    <row r="27" spans="1:7" x14ac:dyDescent="0.2">
      <c r="A27" s="37"/>
      <c r="B27" s="38"/>
      <c r="C27" s="7" t="s">
        <v>62</v>
      </c>
      <c r="D27" s="8">
        <v>-2</v>
      </c>
      <c r="E27" s="8">
        <v>0</v>
      </c>
      <c r="F27" s="8">
        <v>-576</v>
      </c>
      <c r="G27" s="24">
        <v>0</v>
      </c>
    </row>
    <row r="28" spans="1:7" x14ac:dyDescent="0.2">
      <c r="A28" s="37"/>
      <c r="B28" s="38"/>
      <c r="C28" s="7" t="s">
        <v>68</v>
      </c>
      <c r="D28" s="8">
        <v>7</v>
      </c>
      <c r="E28" s="8">
        <v>0</v>
      </c>
      <c r="F28" s="8">
        <v>2276</v>
      </c>
      <c r="G28" s="24">
        <v>0</v>
      </c>
    </row>
    <row r="29" spans="1:7" ht="60" x14ac:dyDescent="0.2">
      <c r="A29" s="37"/>
      <c r="B29" s="38"/>
      <c r="C29" s="7" t="s">
        <v>52</v>
      </c>
      <c r="D29" s="8">
        <v>-2</v>
      </c>
      <c r="E29" s="8">
        <v>0</v>
      </c>
      <c r="F29" s="8">
        <v>-594</v>
      </c>
      <c r="G29" s="24">
        <v>0</v>
      </c>
    </row>
    <row r="30" spans="1:7" x14ac:dyDescent="0.2">
      <c r="A30" s="5">
        <v>6</v>
      </c>
      <c r="B30" s="6" t="s">
        <v>43</v>
      </c>
      <c r="C30" s="7" t="s">
        <v>61</v>
      </c>
      <c r="D30" s="8">
        <v>0</v>
      </c>
      <c r="E30" s="8">
        <v>-16</v>
      </c>
      <c r="F30" s="8">
        <v>-143</v>
      </c>
      <c r="G30" s="24">
        <v>-1564496.79</v>
      </c>
    </row>
    <row r="31" spans="1:7" x14ac:dyDescent="0.2">
      <c r="A31" s="5">
        <v>7</v>
      </c>
      <c r="B31" s="6" t="s">
        <v>69</v>
      </c>
      <c r="C31" s="7" t="s">
        <v>62</v>
      </c>
      <c r="D31" s="8">
        <v>0</v>
      </c>
      <c r="E31" s="8">
        <v>-3</v>
      </c>
      <c r="F31" s="8">
        <v>-31</v>
      </c>
      <c r="G31" s="24">
        <v>-122914.46</v>
      </c>
    </row>
    <row r="32" spans="1:7" ht="60" x14ac:dyDescent="0.2">
      <c r="A32" s="5">
        <v>8</v>
      </c>
      <c r="B32" s="6" t="s">
        <v>70</v>
      </c>
      <c r="C32" s="7" t="s">
        <v>52</v>
      </c>
      <c r="D32" s="8">
        <v>0</v>
      </c>
      <c r="E32" s="8">
        <v>-10</v>
      </c>
      <c r="F32" s="8">
        <v>-67</v>
      </c>
      <c r="G32" s="24">
        <v>-257118.11</v>
      </c>
    </row>
    <row r="33" spans="1:7" x14ac:dyDescent="0.2">
      <c r="A33" s="37">
        <v>9</v>
      </c>
      <c r="B33" s="38" t="s">
        <v>13</v>
      </c>
      <c r="C33" s="7" t="s">
        <v>60</v>
      </c>
      <c r="D33" s="8">
        <v>0</v>
      </c>
      <c r="E33" s="8">
        <v>0</v>
      </c>
      <c r="F33" s="8">
        <v>0</v>
      </c>
      <c r="G33" s="24">
        <v>-1938375.01</v>
      </c>
    </row>
    <row r="34" spans="1:7" x14ac:dyDescent="0.2">
      <c r="A34" s="37"/>
      <c r="B34" s="38"/>
      <c r="C34" s="7" t="s">
        <v>62</v>
      </c>
      <c r="D34" s="8">
        <v>0</v>
      </c>
      <c r="E34" s="8">
        <v>-15</v>
      </c>
      <c r="F34" s="8">
        <v>-155</v>
      </c>
      <c r="G34" s="24">
        <v>0</v>
      </c>
    </row>
    <row r="35" spans="1:7" x14ac:dyDescent="0.2">
      <c r="A35" s="37"/>
      <c r="B35" s="38"/>
      <c r="C35" s="7" t="s">
        <v>71</v>
      </c>
      <c r="D35" s="8">
        <v>0</v>
      </c>
      <c r="E35" s="8">
        <v>-15</v>
      </c>
      <c r="F35" s="8">
        <v>-135</v>
      </c>
      <c r="G35" s="24">
        <v>0</v>
      </c>
    </row>
    <row r="36" spans="1:7" x14ac:dyDescent="0.2">
      <c r="A36" s="37"/>
      <c r="B36" s="38"/>
      <c r="C36" s="7" t="s">
        <v>72</v>
      </c>
      <c r="D36" s="8">
        <v>0</v>
      </c>
      <c r="E36" s="8">
        <v>-7</v>
      </c>
      <c r="F36" s="8">
        <v>-87</v>
      </c>
      <c r="G36" s="24">
        <v>0</v>
      </c>
    </row>
    <row r="37" spans="1:7" x14ac:dyDescent="0.2">
      <c r="A37" s="37">
        <v>10</v>
      </c>
      <c r="B37" s="38" t="s">
        <v>14</v>
      </c>
      <c r="C37" s="7" t="s">
        <v>73</v>
      </c>
      <c r="D37" s="8">
        <v>0</v>
      </c>
      <c r="E37" s="8">
        <v>7</v>
      </c>
      <c r="F37" s="8">
        <v>60</v>
      </c>
      <c r="G37" s="24">
        <v>0</v>
      </c>
    </row>
    <row r="38" spans="1:7" x14ac:dyDescent="0.2">
      <c r="A38" s="37"/>
      <c r="B38" s="38"/>
      <c r="C38" s="7" t="s">
        <v>67</v>
      </c>
      <c r="D38" s="8">
        <v>0</v>
      </c>
      <c r="E38" s="8">
        <v>10</v>
      </c>
      <c r="F38" s="8">
        <v>118</v>
      </c>
      <c r="G38" s="24">
        <v>13476562.82</v>
      </c>
    </row>
    <row r="39" spans="1:7" x14ac:dyDescent="0.2">
      <c r="A39" s="37"/>
      <c r="B39" s="38"/>
      <c r="C39" s="7" t="s">
        <v>74</v>
      </c>
      <c r="D39" s="8">
        <v>0</v>
      </c>
      <c r="E39" s="8">
        <v>10</v>
      </c>
      <c r="F39" s="8">
        <v>136</v>
      </c>
      <c r="G39" s="24">
        <v>0</v>
      </c>
    </row>
    <row r="40" spans="1:7" x14ac:dyDescent="0.2">
      <c r="A40" s="37"/>
      <c r="B40" s="39"/>
      <c r="C40" s="9" t="s">
        <v>62</v>
      </c>
      <c r="D40" s="8">
        <v>0</v>
      </c>
      <c r="E40" s="8">
        <v>10</v>
      </c>
      <c r="F40" s="8">
        <v>121</v>
      </c>
      <c r="G40" s="24">
        <v>0</v>
      </c>
    </row>
    <row r="41" spans="1:7" x14ac:dyDescent="0.2">
      <c r="A41" s="37"/>
      <c r="B41" s="38"/>
      <c r="C41" s="7" t="s">
        <v>71</v>
      </c>
      <c r="D41" s="8">
        <v>0</v>
      </c>
      <c r="E41" s="8">
        <v>10</v>
      </c>
      <c r="F41" s="8">
        <v>101</v>
      </c>
      <c r="G41" s="24">
        <v>0</v>
      </c>
    </row>
    <row r="42" spans="1:7" x14ac:dyDescent="0.2">
      <c r="A42" s="37"/>
      <c r="B42" s="38"/>
      <c r="C42" s="7" t="s">
        <v>64</v>
      </c>
      <c r="D42" s="8">
        <v>-9</v>
      </c>
      <c r="E42" s="8">
        <v>-358</v>
      </c>
      <c r="F42" s="8">
        <v>-2852</v>
      </c>
      <c r="G42" s="24">
        <v>-14612181.699999999</v>
      </c>
    </row>
    <row r="43" spans="1:7" x14ac:dyDescent="0.2">
      <c r="A43" s="37"/>
      <c r="B43" s="38"/>
      <c r="C43" s="7" t="s">
        <v>75</v>
      </c>
      <c r="D43" s="8">
        <v>9</v>
      </c>
      <c r="E43" s="8">
        <v>358</v>
      </c>
      <c r="F43" s="8">
        <v>2852</v>
      </c>
      <c r="G43" s="24">
        <v>14612181.699999999</v>
      </c>
    </row>
    <row r="44" spans="1:7" x14ac:dyDescent="0.2">
      <c r="A44" s="37"/>
      <c r="B44" s="38"/>
      <c r="C44" s="7" t="s">
        <v>53</v>
      </c>
      <c r="D44" s="8">
        <v>0</v>
      </c>
      <c r="E44" s="8">
        <v>3</v>
      </c>
      <c r="F44" s="8">
        <v>50</v>
      </c>
      <c r="G44" s="24">
        <v>542919.52</v>
      </c>
    </row>
    <row r="45" spans="1:7" x14ac:dyDescent="0.2">
      <c r="A45" s="37">
        <v>11</v>
      </c>
      <c r="B45" s="38" t="s">
        <v>28</v>
      </c>
      <c r="C45" s="7" t="s">
        <v>73</v>
      </c>
      <c r="D45" s="8">
        <v>0</v>
      </c>
      <c r="E45" s="8">
        <v>5</v>
      </c>
      <c r="F45" s="8">
        <v>43</v>
      </c>
      <c r="G45" s="24">
        <v>0</v>
      </c>
    </row>
    <row r="46" spans="1:7" x14ac:dyDescent="0.2">
      <c r="A46" s="37"/>
      <c r="B46" s="38"/>
      <c r="C46" s="7" t="s">
        <v>76</v>
      </c>
      <c r="D46" s="8">
        <v>0</v>
      </c>
      <c r="E46" s="8">
        <v>10</v>
      </c>
      <c r="F46" s="8">
        <v>94</v>
      </c>
      <c r="G46" s="24">
        <v>0</v>
      </c>
    </row>
    <row r="47" spans="1:7" x14ac:dyDescent="0.2">
      <c r="A47" s="37"/>
      <c r="B47" s="38"/>
      <c r="C47" s="7" t="s">
        <v>77</v>
      </c>
      <c r="D47" s="8">
        <v>0</v>
      </c>
      <c r="E47" s="8">
        <v>10</v>
      </c>
      <c r="F47" s="8">
        <v>122</v>
      </c>
      <c r="G47" s="24">
        <v>1123913.96</v>
      </c>
    </row>
    <row r="48" spans="1:7" x14ac:dyDescent="0.2">
      <c r="A48" s="37"/>
      <c r="B48" s="38"/>
      <c r="C48" s="7" t="s">
        <v>78</v>
      </c>
      <c r="D48" s="8">
        <v>0</v>
      </c>
      <c r="E48" s="8">
        <v>10</v>
      </c>
      <c r="F48" s="8">
        <v>66</v>
      </c>
      <c r="G48" s="24">
        <v>0</v>
      </c>
    </row>
    <row r="49" spans="1:7" x14ac:dyDescent="0.2">
      <c r="A49" s="37"/>
      <c r="B49" s="38"/>
      <c r="C49" s="7" t="s">
        <v>74</v>
      </c>
      <c r="D49" s="8">
        <v>0</v>
      </c>
      <c r="E49" s="8">
        <v>10</v>
      </c>
      <c r="F49" s="8">
        <v>136</v>
      </c>
      <c r="G49" s="24">
        <v>5029576.42</v>
      </c>
    </row>
    <row r="50" spans="1:7" ht="45" x14ac:dyDescent="0.2">
      <c r="A50" s="37"/>
      <c r="B50" s="38"/>
      <c r="C50" s="7" t="s">
        <v>79</v>
      </c>
      <c r="D50" s="8">
        <v>0</v>
      </c>
      <c r="E50" s="8">
        <v>10</v>
      </c>
      <c r="F50" s="8">
        <v>74</v>
      </c>
      <c r="G50" s="24">
        <v>0</v>
      </c>
    </row>
    <row r="51" spans="1:7" x14ac:dyDescent="0.2">
      <c r="A51" s="5">
        <v>12</v>
      </c>
      <c r="B51" s="6" t="s">
        <v>29</v>
      </c>
      <c r="C51" s="7" t="s">
        <v>53</v>
      </c>
      <c r="D51" s="8">
        <v>0</v>
      </c>
      <c r="E51" s="8">
        <v>4</v>
      </c>
      <c r="F51" s="8">
        <v>66</v>
      </c>
      <c r="G51" s="24">
        <v>493451.26</v>
      </c>
    </row>
    <row r="52" spans="1:7" x14ac:dyDescent="0.2">
      <c r="A52" s="5">
        <v>13</v>
      </c>
      <c r="B52" s="6" t="s">
        <v>30</v>
      </c>
      <c r="C52" s="7" t="s">
        <v>80</v>
      </c>
      <c r="D52" s="8">
        <v>5</v>
      </c>
      <c r="E52" s="8">
        <v>147</v>
      </c>
      <c r="F52" s="8">
        <v>1558</v>
      </c>
      <c r="G52" s="24">
        <v>14313557.970000001</v>
      </c>
    </row>
    <row r="53" spans="1:7" ht="30" x14ac:dyDescent="0.2">
      <c r="A53" s="5">
        <v>14</v>
      </c>
      <c r="B53" s="6" t="s">
        <v>81</v>
      </c>
      <c r="C53" s="7" t="s">
        <v>60</v>
      </c>
      <c r="D53" s="8">
        <v>-2</v>
      </c>
      <c r="E53" s="8">
        <v>-82</v>
      </c>
      <c r="F53" s="8">
        <v>-601</v>
      </c>
      <c r="G53" s="24">
        <v>-15929480.16</v>
      </c>
    </row>
    <row r="54" spans="1:7" ht="30" x14ac:dyDescent="0.2">
      <c r="A54" s="5">
        <v>15</v>
      </c>
      <c r="B54" s="6" t="s">
        <v>55</v>
      </c>
      <c r="C54" s="7" t="s">
        <v>68</v>
      </c>
      <c r="D54" s="8">
        <v>0</v>
      </c>
      <c r="E54" s="8">
        <v>-13</v>
      </c>
      <c r="F54" s="8">
        <v>-146</v>
      </c>
      <c r="G54" s="24">
        <v>-2064363.2</v>
      </c>
    </row>
    <row r="55" spans="1:7" x14ac:dyDescent="0.2">
      <c r="A55" s="5">
        <v>16</v>
      </c>
      <c r="B55" s="6" t="s">
        <v>82</v>
      </c>
      <c r="C55" s="7" t="s">
        <v>53</v>
      </c>
      <c r="D55" s="8">
        <v>0</v>
      </c>
      <c r="E55" s="8">
        <v>22</v>
      </c>
      <c r="F55" s="8">
        <v>363</v>
      </c>
      <c r="G55" s="24">
        <v>2116706.8199999998</v>
      </c>
    </row>
    <row r="56" spans="1:7" x14ac:dyDescent="0.2">
      <c r="A56" s="5">
        <v>17</v>
      </c>
      <c r="B56" s="6" t="s">
        <v>83</v>
      </c>
      <c r="C56" s="7" t="s">
        <v>53</v>
      </c>
      <c r="D56" s="8">
        <v>-1</v>
      </c>
      <c r="E56" s="8">
        <v>-29</v>
      </c>
      <c r="F56" s="8">
        <v>-479</v>
      </c>
      <c r="G56" s="24">
        <v>-3153077.6</v>
      </c>
    </row>
    <row r="57" spans="1:7" s="13" customFormat="1" ht="15.75" customHeight="1" x14ac:dyDescent="0.25">
      <c r="A57" s="10"/>
      <c r="B57" s="11" t="s">
        <v>17</v>
      </c>
      <c r="C57" s="12"/>
      <c r="D57" s="10">
        <f>SUM(D6:D56)</f>
        <v>1</v>
      </c>
      <c r="E57" s="12">
        <f t="shared" ref="E57:F57" si="0">SUM(E6:E56)</f>
        <v>0</v>
      </c>
      <c r="F57" s="12">
        <f t="shared" si="0"/>
        <v>714</v>
      </c>
      <c r="G57" s="25">
        <f>SUM(G6:G56)</f>
        <v>-6.9849193096160889E-9</v>
      </c>
    </row>
  </sheetData>
  <sheetProtection formatCells="0" formatColumns="0" formatRows="0" insertColumns="0" insertRows="0" insertHyperlinks="0" deleteColumns="0" deleteRows="0" sort="0" autoFilter="0" pivotTables="0"/>
  <mergeCells count="20">
    <mergeCell ref="A45:A50"/>
    <mergeCell ref="B45:B50"/>
    <mergeCell ref="A25:A29"/>
    <mergeCell ref="B25:B29"/>
    <mergeCell ref="A33:A36"/>
    <mergeCell ref="B33:B36"/>
    <mergeCell ref="A37:A44"/>
    <mergeCell ref="B37:B44"/>
    <mergeCell ref="A9:A11"/>
    <mergeCell ref="B9:B11"/>
    <mergeCell ref="A12:A19"/>
    <mergeCell ref="B12:B19"/>
    <mergeCell ref="A20:A24"/>
    <mergeCell ref="B20:B24"/>
    <mergeCell ref="A4:A5"/>
    <mergeCell ref="B4:B5"/>
    <mergeCell ref="C4:C5"/>
    <mergeCell ref="D4:G4"/>
    <mergeCell ref="A6:A8"/>
    <mergeCell ref="B6:B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H24" sqref="H24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18.109375" style="1" customWidth="1"/>
    <col min="4" max="4" width="20.109375" style="22" customWidth="1"/>
    <col min="5" max="5" width="9.109375" style="1" customWidth="1"/>
  </cols>
  <sheetData>
    <row r="1" spans="1:4" ht="15.75" customHeight="1" x14ac:dyDescent="0.25">
      <c r="A1" s="1" t="s">
        <v>0</v>
      </c>
      <c r="B1" s="2"/>
    </row>
    <row r="2" spans="1:4" ht="15.75" customHeight="1" x14ac:dyDescent="0.25">
      <c r="A2" s="1" t="s">
        <v>84</v>
      </c>
      <c r="B2" s="2"/>
    </row>
    <row r="3" spans="1:4" ht="15.75" customHeight="1" x14ac:dyDescent="0.25">
      <c r="A3" s="1" t="s">
        <v>2</v>
      </c>
      <c r="B3" s="2"/>
    </row>
    <row r="4" spans="1:4" x14ac:dyDescent="0.2">
      <c r="A4" s="33" t="s">
        <v>3</v>
      </c>
      <c r="B4" s="33" t="s">
        <v>5</v>
      </c>
      <c r="C4" s="36" t="s">
        <v>6</v>
      </c>
      <c r="D4" s="36"/>
    </row>
    <row r="5" spans="1:4" s="4" customFormat="1" ht="45" customHeight="1" x14ac:dyDescent="0.2">
      <c r="A5" s="34"/>
      <c r="B5" s="34"/>
      <c r="C5" s="3" t="s">
        <v>85</v>
      </c>
      <c r="D5" s="23" t="s">
        <v>9</v>
      </c>
    </row>
    <row r="6" spans="1:4" x14ac:dyDescent="0.2">
      <c r="A6" s="8">
        <v>1</v>
      </c>
      <c r="B6" s="7" t="s">
        <v>20</v>
      </c>
      <c r="C6" s="8">
        <v>0</v>
      </c>
      <c r="D6" s="24">
        <v>-43057795.060000002</v>
      </c>
    </row>
    <row r="7" spans="1:4" x14ac:dyDescent="0.2">
      <c r="A7" s="8">
        <v>2</v>
      </c>
      <c r="B7" s="7" t="s">
        <v>27</v>
      </c>
      <c r="C7" s="8">
        <v>0</v>
      </c>
      <c r="D7" s="24">
        <v>-26784519.940000001</v>
      </c>
    </row>
    <row r="8" spans="1:4" x14ac:dyDescent="0.2">
      <c r="A8" s="8">
        <v>3</v>
      </c>
      <c r="B8" s="7" t="s">
        <v>32</v>
      </c>
      <c r="C8" s="8">
        <v>0</v>
      </c>
      <c r="D8" s="24">
        <v>69842315</v>
      </c>
    </row>
    <row r="9" spans="1:4" s="13" customFormat="1" ht="15.75" customHeight="1" x14ac:dyDescent="0.25">
      <c r="A9" s="10"/>
      <c r="B9" s="11" t="s">
        <v>17</v>
      </c>
      <c r="C9" s="10"/>
      <c r="D9" s="25">
        <f>SUM(D6:D8)</f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D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26" sqref="D26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18.109375" style="1" customWidth="1"/>
    <col min="4" max="4" width="20.109375" style="22" customWidth="1"/>
    <col min="5" max="5" width="9.109375" style="1" customWidth="1"/>
  </cols>
  <sheetData>
    <row r="1" spans="1:4" ht="15.75" customHeight="1" x14ac:dyDescent="0.25">
      <c r="A1" s="1" t="s">
        <v>0</v>
      </c>
      <c r="B1" s="2"/>
    </row>
    <row r="2" spans="1:4" ht="15.75" customHeight="1" x14ac:dyDescent="0.25">
      <c r="A2" s="1" t="s">
        <v>86</v>
      </c>
      <c r="B2" s="2"/>
    </row>
    <row r="3" spans="1:4" ht="15.75" customHeight="1" x14ac:dyDescent="0.25">
      <c r="A3" s="1" t="s">
        <v>2</v>
      </c>
      <c r="B3" s="2"/>
    </row>
    <row r="4" spans="1:4" x14ac:dyDescent="0.2">
      <c r="A4" s="33" t="s">
        <v>3</v>
      </c>
      <c r="B4" s="33" t="s">
        <v>5</v>
      </c>
      <c r="C4" s="36" t="s">
        <v>6</v>
      </c>
      <c r="D4" s="36"/>
    </row>
    <row r="5" spans="1:4" s="4" customFormat="1" ht="75" customHeight="1" x14ac:dyDescent="0.2">
      <c r="A5" s="34"/>
      <c r="B5" s="34"/>
      <c r="C5" s="3" t="s">
        <v>87</v>
      </c>
      <c r="D5" s="23" t="s">
        <v>9</v>
      </c>
    </row>
    <row r="6" spans="1:4" x14ac:dyDescent="0.2">
      <c r="A6" s="8">
        <v>1</v>
      </c>
      <c r="B6" s="7" t="s">
        <v>13</v>
      </c>
      <c r="C6" s="8">
        <v>0</v>
      </c>
      <c r="D6" s="24">
        <v>-635165.92000000004</v>
      </c>
    </row>
    <row r="7" spans="1:4" s="13" customFormat="1" ht="15.75" customHeight="1" x14ac:dyDescent="0.25">
      <c r="A7" s="10"/>
      <c r="B7" s="11" t="s">
        <v>17</v>
      </c>
      <c r="C7" s="10"/>
      <c r="D7" s="25">
        <f>SUM(D6)</f>
        <v>-635165.92000000004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АП(тариф)Диспансеризация</vt:lpstr>
      <vt:lpstr>АП(тариф)Мед.реабилитация</vt:lpstr>
      <vt:lpstr>АП(тариф)Диагностические услуги</vt:lpstr>
      <vt:lpstr>АП(тариф)Обращения, посещения</vt:lpstr>
      <vt:lpstr>ДС при стационаре</vt:lpstr>
      <vt:lpstr>ДС при поликлинике</vt:lpstr>
      <vt:lpstr>КС</vt:lpstr>
      <vt:lpstr>Скорая помощь</vt:lpstr>
      <vt:lpstr>АП (подушевое финансирование)</vt:lpstr>
      <vt:lpstr>АП (ФАП)</vt:lpstr>
      <vt:lpstr>АП (по тарифу)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Башмаков И.В.</dc:creator>
  <cp:keywords/>
  <dc:description/>
  <cp:lastModifiedBy>Симонова Л.Ю.</cp:lastModifiedBy>
  <dcterms:created xsi:type="dcterms:W3CDTF">2025-01-21T05:24:04Z</dcterms:created>
  <dcterms:modified xsi:type="dcterms:W3CDTF">2025-07-11T06:55:11Z</dcterms:modified>
  <cp:category/>
</cp:coreProperties>
</file>