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5\Протокол 8 от 09.07.2025\Выписка из протокола 8 на сайт\"/>
    </mc:Choice>
  </mc:AlternateContent>
  <bookViews>
    <workbookView xWindow="0" yWindow="0" windowWidth="19110" windowHeight="17340" tabRatio="835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фин.обесп.'!$A$6:$T$6</definedName>
  </definedNames>
  <calcPr calcId="152511"/>
</workbook>
</file>

<file path=xl/calcChain.xml><?xml version="1.0" encoding="utf-8"?>
<calcChain xmlns="http://schemas.openxmlformats.org/spreadsheetml/2006/main">
  <c r="AC66" i="7" l="1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D66" i="7"/>
  <c r="C66" i="7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D66" i="6"/>
  <c r="C66" i="6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D66" i="5"/>
  <c r="C66" i="5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D66" i="4"/>
  <c r="C66" i="4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D66" i="3"/>
  <c r="C66" i="3"/>
  <c r="AU66" i="2"/>
  <c r="AT66" i="2"/>
  <c r="AS66" i="2"/>
  <c r="AR66" i="2"/>
  <c r="AQ66" i="2"/>
  <c r="AP66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H65" i="2"/>
  <c r="H64" i="2"/>
  <c r="H63" i="2"/>
  <c r="H62" i="2"/>
  <c r="H61" i="2"/>
  <c r="H60" i="2"/>
  <c r="H59" i="2"/>
  <c r="H58" i="2"/>
  <c r="F58" i="2"/>
  <c r="E58" i="2"/>
  <c r="H57" i="2"/>
  <c r="H56" i="2"/>
  <c r="H55" i="2"/>
  <c r="H54" i="2"/>
  <c r="H53" i="2"/>
  <c r="F53" i="2"/>
  <c r="E53" i="2"/>
  <c r="H52" i="2"/>
  <c r="F52" i="2"/>
  <c r="E52" i="2"/>
  <c r="H51" i="2"/>
  <c r="F51" i="2"/>
  <c r="E51" i="2"/>
  <c r="H50" i="2"/>
  <c r="F50" i="2"/>
  <c r="E50" i="2"/>
  <c r="H49" i="2"/>
  <c r="F49" i="2"/>
  <c r="E49" i="2"/>
  <c r="H48" i="2"/>
  <c r="F48" i="2"/>
  <c r="E48" i="2"/>
  <c r="H47" i="2"/>
  <c r="F47" i="2"/>
  <c r="E47" i="2"/>
  <c r="H46" i="2"/>
  <c r="F46" i="2"/>
  <c r="E46" i="2"/>
  <c r="H45" i="2"/>
  <c r="F45" i="2"/>
  <c r="E45" i="2"/>
  <c r="H44" i="2"/>
  <c r="F44" i="2"/>
  <c r="E44" i="2"/>
  <c r="H43" i="2"/>
  <c r="F43" i="2"/>
  <c r="E43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37" i="2"/>
  <c r="F37" i="2"/>
  <c r="E37" i="2"/>
  <c r="H36" i="2"/>
  <c r="F36" i="2"/>
  <c r="E36" i="2"/>
  <c r="H35" i="2"/>
  <c r="F35" i="2"/>
  <c r="E35" i="2"/>
  <c r="H34" i="2"/>
  <c r="F34" i="2"/>
  <c r="E34" i="2"/>
  <c r="H33" i="2"/>
  <c r="F33" i="2"/>
  <c r="E33" i="2"/>
  <c r="H32" i="2"/>
  <c r="F32" i="2"/>
  <c r="E32" i="2"/>
  <c r="H31" i="2"/>
  <c r="F31" i="2"/>
  <c r="E31" i="2"/>
  <c r="H30" i="2"/>
  <c r="F30" i="2"/>
  <c r="E30" i="2"/>
  <c r="H29" i="2"/>
  <c r="F29" i="2"/>
  <c r="E29" i="2"/>
  <c r="H28" i="2"/>
  <c r="F28" i="2"/>
  <c r="E28" i="2"/>
  <c r="H27" i="2"/>
  <c r="F27" i="2"/>
  <c r="E27" i="2"/>
  <c r="H26" i="2"/>
  <c r="F26" i="2"/>
  <c r="E26" i="2"/>
  <c r="H25" i="2"/>
  <c r="F25" i="2"/>
  <c r="E25" i="2"/>
  <c r="H24" i="2"/>
  <c r="F24" i="2"/>
  <c r="E24" i="2"/>
  <c r="H23" i="2"/>
  <c r="F23" i="2"/>
  <c r="E23" i="2"/>
  <c r="H22" i="2"/>
  <c r="F22" i="2"/>
  <c r="E22" i="2"/>
  <c r="H21" i="2"/>
  <c r="F21" i="2"/>
  <c r="E21" i="2"/>
  <c r="H20" i="2"/>
  <c r="F20" i="2"/>
  <c r="E20" i="2"/>
  <c r="H19" i="2"/>
  <c r="F19" i="2"/>
  <c r="E19" i="2"/>
  <c r="H18" i="2"/>
  <c r="F18" i="2"/>
  <c r="E18" i="2"/>
  <c r="H17" i="2"/>
  <c r="F17" i="2"/>
  <c r="E17" i="2"/>
  <c r="H16" i="2"/>
  <c r="F16" i="2"/>
  <c r="E16" i="2"/>
  <c r="H15" i="2"/>
  <c r="F15" i="2"/>
  <c r="E15" i="2"/>
  <c r="H14" i="2"/>
  <c r="F14" i="2"/>
  <c r="E14" i="2"/>
  <c r="H13" i="2"/>
  <c r="F13" i="2"/>
  <c r="E13" i="2"/>
  <c r="H12" i="2"/>
  <c r="F12" i="2"/>
  <c r="E12" i="2"/>
  <c r="H11" i="2"/>
  <c r="F11" i="2"/>
  <c r="E11" i="2"/>
  <c r="H10" i="2"/>
  <c r="F10" i="2"/>
  <c r="E10" i="2"/>
  <c r="H9" i="2"/>
  <c r="F9" i="2"/>
  <c r="E9" i="2"/>
  <c r="H8" i="2"/>
  <c r="F8" i="2"/>
  <c r="E8" i="2"/>
  <c r="H7" i="2"/>
  <c r="F7" i="2"/>
  <c r="E7" i="2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</calcChain>
</file>

<file path=xl/sharedStrings.xml><?xml version="1.0" encoding="utf-8"?>
<sst xmlns="http://schemas.openxmlformats.org/spreadsheetml/2006/main" count="732" uniqueCount="131">
  <si>
    <t>Приложение 2</t>
  </si>
  <si>
    <t>к протоколу заседания комиссии по разработке территориальной программы ОМС Курганской области от 09.07.2025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</si>
  <si>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</si>
  <si>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</si>
  <si>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</si>
  <si>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</si>
  <si>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</si>
  <si>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01.01.2025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</si>
  <si>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</si>
  <si>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</si>
  <si>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</si>
  <si>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</si>
  <si>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</si>
  <si>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</si>
  <si>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</si>
  <si>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</si>
  <si>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</si>
  <si>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</si>
  <si>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</si>
  <si>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</si>
  <si>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</si>
  <si>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</si>
  <si>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</si>
  <si>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</si>
  <si>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</si>
  <si>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</si>
  <si>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</si>
  <si>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</si>
  <si>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</si>
  <si>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</si>
  <si>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</si>
  <si>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</si>
  <si>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</si>
  <si>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</si>
  <si>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</si>
  <si>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</si>
  <si>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</si>
  <si>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</si>
  <si>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</si>
  <si>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</si>
  <si>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</si>
  <si>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</si>
  <si>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</si>
  <si>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</si>
  <si>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</si>
  <si>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</si>
  <si>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</si>
  <si>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</si>
  <si>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</si>
  <si>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</si>
  <si>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</si>
  <si>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</si>
  <si>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</si>
  <si>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</si>
  <si>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</si>
  <si>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</si>
  <si>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</si>
  <si>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</si>
  <si>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</si>
  <si>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</si>
  <si>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</si>
  <si>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</si>
  <si>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</si>
  <si>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</si>
  <si>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</si>
  <si>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</si>
  <si>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</si>
  <si>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</si>
  <si>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</si>
  <si>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</si>
  <si>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</si>
  <si>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</si>
  <si>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</si>
  <si>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</si>
  <si>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</si>
  <si>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</si>
  <si>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</si>
  <si>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</si>
  <si>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</si>
  <si>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</si>
  <si>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</si>
  <si>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</si>
  <si>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</si>
  <si>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"ВИТАЛАБ"</t>
  </si>
  <si>
    <t>ООО "М-ЛАЙН"</t>
  </si>
  <si>
    <t>ООО "ЭМ ЭР АЙ КЛИНИК"</t>
  </si>
  <si>
    <t>АО "МЕДИЦИНА"</t>
  </si>
  <si>
    <t>ООО "ВАШ ВРАЧ"</t>
  </si>
  <si>
    <t>Филиал АО "ЦСМ" г.Курган</t>
  </si>
  <si>
    <t>ООО "ХЕЛИКС НОВОСИБИРСК"</t>
  </si>
  <si>
    <t>ООО "АВА-ПЕТЕР"</t>
  </si>
  <si>
    <t>ООО "АЛЬФАМЕД"</t>
  </si>
  <si>
    <t>Итого</t>
  </si>
  <si>
    <t>Таблица 2.</t>
  </si>
  <si>
    <t>Финансовое обеспечение медицинской помощи в амбулаторных условиях на 2025 год</t>
  </si>
  <si>
    <t>Численность прикрепленного населения по состоянию на 01.01.2025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</si>
  <si>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</si>
  <si>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</si>
  <si>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</si>
  <si>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</si>
  <si>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</si>
  <si>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</si>
  <si>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</si>
  <si>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</si>
  <si>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Диспансерное наблюдение</t>
  </si>
  <si>
    <t>Диспансеризация взрослого населения</t>
  </si>
  <si>
    <t>Углубленная диспансеризация</t>
  </si>
  <si>
    <t>Диспансеризация женщин репродуктивного возраста</t>
  </si>
  <si>
    <t>Диспансеризация мужчин репродуктивного возраста</t>
  </si>
  <si>
    <t>Диспансеризация сирот</t>
  </si>
  <si>
    <t>Диспансеризация опекаемых</t>
  </si>
  <si>
    <t>Профосмотры взрослых</t>
  </si>
  <si>
    <t>Профосмотры несовершеннолетних</t>
  </si>
  <si>
    <t>Школа сахарного диабета</t>
  </si>
  <si>
    <t>Медицинская реабилитация</t>
  </si>
  <si>
    <t>Центры здоровья</t>
  </si>
  <si>
    <t>Школа для больных с хроническими заболеваниями</t>
  </si>
  <si>
    <t>Таблица 3</t>
  </si>
  <si>
    <t>Финансовое обеспечение  медицинской помощи в условиях дневных стационаров на 2025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</si>
  <si>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</si>
  <si>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</si>
  <si>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</si>
  <si>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</si>
  <si>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</si>
  <si>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2025 год</t>
  </si>
  <si>
    <t>Таблица 4</t>
  </si>
  <si>
    <t>Финансовое обеспечение  медицинской помощи в условиях круглосуточного стационара на 2025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</si>
  <si>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</si>
  <si>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2025 год</t>
  </si>
  <si>
    <t>Таблица 6</t>
  </si>
  <si>
    <t>Финансовое обеспечение ВМП в условиях круглосуточного стационара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</si>
</sst>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1"/>
      <color rgb="FF00B0F0"/>
      <name val="Arial"/>
    </font>
    <font>
      <sz val="12"/>
      <color rgb="FF00B0F0"/>
      <name val="Arial"/>
    </font>
    <font>
      <sz val="10"/>
      <color rgb="FF000000"/>
      <name val="Arial"/>
    </font>
    <font>
      <b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8"/>
  <sheetViews>
    <sheetView tabSelected="1" workbookViewId="0">
      <pane xSplit="2" ySplit="6" topLeftCell="G7" activePane="bottomRight" state="frozen"/>
      <selection pane="topRight"/>
      <selection pane="bottomLeft"/>
      <selection pane="bottomRight" activeCell="B24" sqref="B24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0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2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3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2" t="s">
        <v>4</v>
      </c>
      <c r="B4" s="103" t="s">
        <v>5</v>
      </c>
      <c r="C4" s="104" t="s">
        <v>6</v>
      </c>
      <c r="D4" s="104"/>
      <c r="E4" s="104"/>
      <c r="F4" s="104"/>
      <c r="G4" s="105" t="s">
        <v>7</v>
      </c>
      <c r="H4" s="108" t="s">
        <v>8</v>
      </c>
      <c r="I4" s="108" t="s">
        <v>9</v>
      </c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10" t="s">
        <v>10</v>
      </c>
      <c r="V4" s="110"/>
      <c r="W4" s="110"/>
      <c r="X4" s="110"/>
      <c r="Y4" s="110"/>
      <c r="Z4" s="110" t="s">
        <v>11</v>
      </c>
      <c r="AA4" s="110"/>
      <c r="AB4" s="110"/>
      <c r="AC4" s="110"/>
      <c r="AD4" s="110"/>
    </row>
    <row r="5" spans="1:30" s="18" customFormat="1" ht="33" customHeight="1" x14ac:dyDescent="0.2">
      <c r="A5" s="102"/>
      <c r="B5" s="103"/>
      <c r="C5" s="109" t="s">
        <v>12</v>
      </c>
      <c r="D5" s="109"/>
      <c r="E5" s="109" t="s">
        <v>13</v>
      </c>
      <c r="F5" s="109"/>
      <c r="G5" s="106"/>
      <c r="H5" s="108"/>
      <c r="I5" s="108" t="s">
        <v>14</v>
      </c>
      <c r="J5" s="108"/>
      <c r="K5" s="108"/>
      <c r="L5" s="108" t="s">
        <v>15</v>
      </c>
      <c r="M5" s="108"/>
      <c r="N5" s="108"/>
      <c r="O5" s="108" t="s">
        <v>16</v>
      </c>
      <c r="P5" s="108"/>
      <c r="Q5" s="108"/>
      <c r="R5" s="108" t="s">
        <v>17</v>
      </c>
      <c r="S5" s="108"/>
      <c r="T5" s="108"/>
      <c r="U5" s="108" t="s">
        <v>18</v>
      </c>
      <c r="V5" s="108" t="s">
        <v>19</v>
      </c>
      <c r="W5" s="108"/>
      <c r="X5" s="108"/>
      <c r="Y5" s="108"/>
      <c r="Z5" s="108" t="s">
        <v>8</v>
      </c>
      <c r="AA5" s="108" t="s">
        <v>19</v>
      </c>
      <c r="AB5" s="108"/>
      <c r="AC5" s="108"/>
      <c r="AD5" s="108"/>
    </row>
    <row r="6" spans="1:30" s="21" customFormat="1" ht="22.5" customHeight="1" x14ac:dyDescent="0.2">
      <c r="A6" s="102"/>
      <c r="B6" s="103"/>
      <c r="C6" s="79" t="s">
        <v>20</v>
      </c>
      <c r="D6" s="79" t="s">
        <v>21</v>
      </c>
      <c r="E6" s="79" t="s">
        <v>20</v>
      </c>
      <c r="F6" s="79" t="s">
        <v>21</v>
      </c>
      <c r="G6" s="107"/>
      <c r="H6" s="108"/>
      <c r="I6" s="93" t="s">
        <v>22</v>
      </c>
      <c r="J6" s="93" t="s">
        <v>23</v>
      </c>
      <c r="K6" s="93" t="s">
        <v>24</v>
      </c>
      <c r="L6" s="93" t="s">
        <v>25</v>
      </c>
      <c r="M6" s="93" t="s">
        <v>26</v>
      </c>
      <c r="N6" s="93" t="s">
        <v>27</v>
      </c>
      <c r="O6" s="93" t="s">
        <v>28</v>
      </c>
      <c r="P6" s="93" t="s">
        <v>29</v>
      </c>
      <c r="Q6" s="93" t="s">
        <v>30</v>
      </c>
      <c r="R6" s="93" t="s">
        <v>31</v>
      </c>
      <c r="S6" s="93" t="s">
        <v>32</v>
      </c>
      <c r="T6" s="93" t="s">
        <v>33</v>
      </c>
      <c r="U6" s="108"/>
      <c r="V6" s="80" t="s">
        <v>14</v>
      </c>
      <c r="W6" s="80" t="s">
        <v>15</v>
      </c>
      <c r="X6" s="80" t="s">
        <v>16</v>
      </c>
      <c r="Y6" s="80" t="s">
        <v>17</v>
      </c>
      <c r="Z6" s="108"/>
      <c r="AA6" s="80" t="s">
        <v>14</v>
      </c>
      <c r="AB6" s="80" t="s">
        <v>15</v>
      </c>
      <c r="AC6" s="80" t="s">
        <v>16</v>
      </c>
      <c r="AD6" s="80" t="s">
        <v>17</v>
      </c>
    </row>
    <row r="7" spans="1:30" ht="15" customHeight="1" x14ac:dyDescent="0.25">
      <c r="A7" s="81">
        <v>1</v>
      </c>
      <c r="B7" s="82" t="s">
        <v>34</v>
      </c>
      <c r="C7" s="83"/>
      <c r="D7" s="83"/>
      <c r="E7" s="83"/>
      <c r="F7" s="83"/>
      <c r="G7" s="84">
        <v>34102</v>
      </c>
      <c r="H7" s="85">
        <v>43750355.399999999</v>
      </c>
      <c r="I7" s="85">
        <v>3645863</v>
      </c>
      <c r="J7" s="85">
        <v>3645862</v>
      </c>
      <c r="K7" s="85">
        <v>3645863</v>
      </c>
      <c r="L7" s="85">
        <v>3645863</v>
      </c>
      <c r="M7" s="85">
        <v>3645863</v>
      </c>
      <c r="N7" s="85">
        <v>3645863</v>
      </c>
      <c r="O7" s="85">
        <v>3645863</v>
      </c>
      <c r="P7" s="85">
        <v>3645863</v>
      </c>
      <c r="Q7" s="85">
        <v>3645863</v>
      </c>
      <c r="R7" s="85">
        <v>3645863</v>
      </c>
      <c r="S7" s="85">
        <v>3645863</v>
      </c>
      <c r="T7" s="85">
        <v>3645863.4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35</v>
      </c>
      <c r="C8" s="83"/>
      <c r="D8" s="83"/>
      <c r="E8" s="83"/>
      <c r="F8" s="83"/>
      <c r="G8" s="84">
        <v>21898</v>
      </c>
      <c r="H8" s="85">
        <v>28959163.800000001</v>
      </c>
      <c r="I8" s="85">
        <v>2413263</v>
      </c>
      <c r="J8" s="85">
        <v>2413263</v>
      </c>
      <c r="K8" s="85">
        <v>2413263</v>
      </c>
      <c r="L8" s="85">
        <v>2413265</v>
      </c>
      <c r="M8" s="85">
        <v>2413263</v>
      </c>
      <c r="N8" s="85">
        <v>2413264</v>
      </c>
      <c r="O8" s="85">
        <v>2413263</v>
      </c>
      <c r="P8" s="85">
        <v>2413265</v>
      </c>
      <c r="Q8" s="85">
        <v>2413263</v>
      </c>
      <c r="R8" s="85">
        <v>2413264</v>
      </c>
      <c r="S8" s="85">
        <v>2413263</v>
      </c>
      <c r="T8" s="85">
        <v>2413264.7999999998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36</v>
      </c>
      <c r="C9" s="83"/>
      <c r="D9" s="83"/>
      <c r="E9" s="83"/>
      <c r="F9" s="83"/>
      <c r="G9" s="84">
        <v>74941</v>
      </c>
      <c r="H9" s="85">
        <v>53487487.579999998</v>
      </c>
      <c r="I9" s="85">
        <v>4457290</v>
      </c>
      <c r="J9" s="85">
        <v>4457290</v>
      </c>
      <c r="K9" s="85">
        <v>4457291</v>
      </c>
      <c r="L9" s="85">
        <v>4457291</v>
      </c>
      <c r="M9" s="85">
        <v>4457290</v>
      </c>
      <c r="N9" s="85">
        <v>4457291</v>
      </c>
      <c r="O9" s="85">
        <v>4457290</v>
      </c>
      <c r="P9" s="85">
        <v>4457291</v>
      </c>
      <c r="Q9" s="85">
        <v>4457291</v>
      </c>
      <c r="R9" s="85">
        <v>4457290</v>
      </c>
      <c r="S9" s="85">
        <v>4457290</v>
      </c>
      <c r="T9" s="85">
        <v>4457292.58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37</v>
      </c>
      <c r="C10" s="83"/>
      <c r="D10" s="83"/>
      <c r="E10" s="83"/>
      <c r="F10" s="83"/>
      <c r="G10" s="84">
        <v>30146</v>
      </c>
      <c r="H10" s="85">
        <v>39848161.259999998</v>
      </c>
      <c r="I10" s="85">
        <v>3320680</v>
      </c>
      <c r="J10" s="85">
        <v>3320680</v>
      </c>
      <c r="K10" s="85">
        <v>3320679</v>
      </c>
      <c r="L10" s="85">
        <v>3320681</v>
      </c>
      <c r="M10" s="85">
        <v>3320680</v>
      </c>
      <c r="N10" s="85">
        <v>3320680</v>
      </c>
      <c r="O10" s="85">
        <v>3320680</v>
      </c>
      <c r="P10" s="85">
        <v>3320681</v>
      </c>
      <c r="Q10" s="85">
        <v>3320679</v>
      </c>
      <c r="R10" s="85">
        <v>3320681</v>
      </c>
      <c r="S10" s="85">
        <v>3320680</v>
      </c>
      <c r="T10" s="85">
        <v>3320680.26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38</v>
      </c>
      <c r="C11" s="83"/>
      <c r="D11" s="83"/>
      <c r="E11" s="83"/>
      <c r="F11" s="83"/>
      <c r="G11" s="84">
        <v>36932</v>
      </c>
      <c r="H11" s="85">
        <v>48819660</v>
      </c>
      <c r="I11" s="85">
        <v>4068305</v>
      </c>
      <c r="J11" s="85">
        <v>4068305</v>
      </c>
      <c r="K11" s="85">
        <v>4068305</v>
      </c>
      <c r="L11" s="85">
        <v>4068305</v>
      </c>
      <c r="M11" s="85">
        <v>4068305</v>
      </c>
      <c r="N11" s="85">
        <v>4068305</v>
      </c>
      <c r="O11" s="85">
        <v>4068305</v>
      </c>
      <c r="P11" s="85">
        <v>4068305</v>
      </c>
      <c r="Q11" s="85">
        <v>4068305</v>
      </c>
      <c r="R11" s="85">
        <v>4068305</v>
      </c>
      <c r="S11" s="85">
        <v>4068305</v>
      </c>
      <c r="T11" s="85">
        <v>4068305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39</v>
      </c>
      <c r="C12" s="83"/>
      <c r="D12" s="83"/>
      <c r="E12" s="83"/>
      <c r="F12" s="83"/>
      <c r="G12" s="84">
        <v>39683</v>
      </c>
      <c r="H12" s="85">
        <v>53521124.100000001</v>
      </c>
      <c r="I12" s="85">
        <v>4460094</v>
      </c>
      <c r="J12" s="85">
        <v>4460093</v>
      </c>
      <c r="K12" s="85">
        <v>4460094</v>
      </c>
      <c r="L12" s="85">
        <v>4460093</v>
      </c>
      <c r="M12" s="85">
        <v>4460094</v>
      </c>
      <c r="N12" s="85">
        <v>4460094</v>
      </c>
      <c r="O12" s="85">
        <v>4460094</v>
      </c>
      <c r="P12" s="85">
        <v>4460093</v>
      </c>
      <c r="Q12" s="85">
        <v>4460094</v>
      </c>
      <c r="R12" s="85">
        <v>4460093</v>
      </c>
      <c r="S12" s="85">
        <v>4460094</v>
      </c>
      <c r="T12" s="85">
        <v>4460094.0999999996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40</v>
      </c>
      <c r="C13" s="83"/>
      <c r="D13" s="83"/>
      <c r="E13" s="83"/>
      <c r="F13" s="83"/>
      <c r="G13" s="84">
        <v>30526</v>
      </c>
      <c r="H13" s="85">
        <v>40958550.920000002</v>
      </c>
      <c r="I13" s="85">
        <v>3413212</v>
      </c>
      <c r="J13" s="85">
        <v>3413213</v>
      </c>
      <c r="K13" s="85">
        <v>3413212</v>
      </c>
      <c r="L13" s="85">
        <v>3413213</v>
      </c>
      <c r="M13" s="85">
        <v>3413212</v>
      </c>
      <c r="N13" s="85">
        <v>3413213</v>
      </c>
      <c r="O13" s="85">
        <v>3413212</v>
      </c>
      <c r="P13" s="85">
        <v>3413213</v>
      </c>
      <c r="Q13" s="85">
        <v>3413212</v>
      </c>
      <c r="R13" s="85">
        <v>3413213</v>
      </c>
      <c r="S13" s="85">
        <v>3413212</v>
      </c>
      <c r="T13" s="85">
        <v>3413213.92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41</v>
      </c>
      <c r="C14" s="83"/>
      <c r="D14" s="83"/>
      <c r="E14" s="83"/>
      <c r="F14" s="83"/>
      <c r="G14" s="84">
        <v>25275</v>
      </c>
      <c r="H14" s="85">
        <v>33440588.800000001</v>
      </c>
      <c r="I14" s="85">
        <v>2786715</v>
      </c>
      <c r="J14" s="85">
        <v>2786715</v>
      </c>
      <c r="K14" s="85">
        <v>2786716</v>
      </c>
      <c r="L14" s="85">
        <v>2786716</v>
      </c>
      <c r="M14" s="85">
        <v>2786715</v>
      </c>
      <c r="N14" s="85">
        <v>2786717</v>
      </c>
      <c r="O14" s="85">
        <v>2786715</v>
      </c>
      <c r="P14" s="85">
        <v>2786716</v>
      </c>
      <c r="Q14" s="85">
        <v>2786716</v>
      </c>
      <c r="R14" s="85">
        <v>2786716</v>
      </c>
      <c r="S14" s="85">
        <v>2786715</v>
      </c>
      <c r="T14" s="85">
        <v>2786716.8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42</v>
      </c>
      <c r="C15" s="83"/>
      <c r="D15" s="83"/>
      <c r="E15" s="83"/>
      <c r="F15" s="83"/>
      <c r="G15" s="84">
        <v>22516</v>
      </c>
      <c r="H15" s="85">
        <v>31715109.940000001</v>
      </c>
      <c r="I15" s="85">
        <v>2642926</v>
      </c>
      <c r="J15" s="85">
        <v>2642925</v>
      </c>
      <c r="K15" s="85">
        <v>2642927</v>
      </c>
      <c r="L15" s="85">
        <v>2642925</v>
      </c>
      <c r="M15" s="85">
        <v>2642926</v>
      </c>
      <c r="N15" s="85">
        <v>2642926</v>
      </c>
      <c r="O15" s="85">
        <v>2642926</v>
      </c>
      <c r="P15" s="85">
        <v>2642925</v>
      </c>
      <c r="Q15" s="85">
        <v>2642927</v>
      </c>
      <c r="R15" s="85">
        <v>2642925</v>
      </c>
      <c r="S15" s="85">
        <v>2642926</v>
      </c>
      <c r="T15" s="85">
        <v>2642925.94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43</v>
      </c>
      <c r="C16" s="83"/>
      <c r="D16" s="83"/>
      <c r="E16" s="83"/>
      <c r="F16" s="83"/>
      <c r="G16" s="84">
        <v>18852</v>
      </c>
      <c r="H16" s="85">
        <v>25391578.719999999</v>
      </c>
      <c r="I16" s="85">
        <v>2115965</v>
      </c>
      <c r="J16" s="85">
        <v>2115965</v>
      </c>
      <c r="K16" s="85">
        <v>2115966</v>
      </c>
      <c r="L16" s="85">
        <v>2115964</v>
      </c>
      <c r="M16" s="85">
        <v>2115965</v>
      </c>
      <c r="N16" s="85">
        <v>2115965</v>
      </c>
      <c r="O16" s="85">
        <v>2115965</v>
      </c>
      <c r="P16" s="85">
        <v>2115964</v>
      </c>
      <c r="Q16" s="85">
        <v>2115966</v>
      </c>
      <c r="R16" s="85">
        <v>2115964</v>
      </c>
      <c r="S16" s="85">
        <v>2115965</v>
      </c>
      <c r="T16" s="85">
        <v>2115964.7200000002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44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45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46</v>
      </c>
      <c r="C19" s="83"/>
      <c r="D19" s="83"/>
      <c r="E19" s="83"/>
      <c r="F19" s="83"/>
      <c r="G19" s="84">
        <v>55676</v>
      </c>
      <c r="H19" s="85">
        <v>50326036.340000004</v>
      </c>
      <c r="I19" s="85">
        <v>4193836</v>
      </c>
      <c r="J19" s="85">
        <v>4193836</v>
      </c>
      <c r="K19" s="85">
        <v>4193836</v>
      </c>
      <c r="L19" s="85">
        <v>4193835</v>
      </c>
      <c r="M19" s="85">
        <v>4193837</v>
      </c>
      <c r="N19" s="85">
        <v>4193837</v>
      </c>
      <c r="O19" s="85">
        <v>4193837</v>
      </c>
      <c r="P19" s="85">
        <v>4193836</v>
      </c>
      <c r="Q19" s="85">
        <v>4193837</v>
      </c>
      <c r="R19" s="85">
        <v>4193837</v>
      </c>
      <c r="S19" s="85">
        <v>4193837</v>
      </c>
      <c r="T19" s="85">
        <v>4193835.34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47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48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49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50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51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52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53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54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55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56</v>
      </c>
      <c r="C29" s="83"/>
      <c r="D29" s="83"/>
      <c r="E29" s="83"/>
      <c r="F29" s="83"/>
      <c r="G29" s="84">
        <v>296797</v>
      </c>
      <c r="H29" s="85">
        <v>465252728.39999998</v>
      </c>
      <c r="I29" s="85">
        <v>38771060</v>
      </c>
      <c r="J29" s="85">
        <v>38771061</v>
      </c>
      <c r="K29" s="85">
        <v>38771061</v>
      </c>
      <c r="L29" s="85">
        <v>38771061</v>
      </c>
      <c r="M29" s="85">
        <v>38771061</v>
      </c>
      <c r="N29" s="85">
        <v>38771060</v>
      </c>
      <c r="O29" s="85">
        <v>38771061</v>
      </c>
      <c r="P29" s="85">
        <v>38771061</v>
      </c>
      <c r="Q29" s="85">
        <v>38771061</v>
      </c>
      <c r="R29" s="85">
        <v>38771061</v>
      </c>
      <c r="S29" s="85">
        <v>38771061</v>
      </c>
      <c r="T29" s="85">
        <v>38771059.399999999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57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58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59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60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x14ac:dyDescent="0.25">
      <c r="A34" s="81">
        <v>28</v>
      </c>
      <c r="B34" s="82" t="s">
        <v>61</v>
      </c>
      <c r="C34" s="83"/>
      <c r="D34" s="83"/>
      <c r="E34" s="83"/>
      <c r="F34" s="83"/>
      <c r="G34" s="84">
        <v>87636</v>
      </c>
      <c r="H34" s="85">
        <v>121436334.73999999</v>
      </c>
      <c r="I34" s="85">
        <v>10119695</v>
      </c>
      <c r="J34" s="85">
        <v>10119695</v>
      </c>
      <c r="K34" s="85">
        <v>10119694</v>
      </c>
      <c r="L34" s="85">
        <v>10119695</v>
      </c>
      <c r="M34" s="85">
        <v>10119695</v>
      </c>
      <c r="N34" s="85">
        <v>10119694</v>
      </c>
      <c r="O34" s="85">
        <v>10119695</v>
      </c>
      <c r="P34" s="85">
        <v>10119695</v>
      </c>
      <c r="Q34" s="85">
        <v>10119694</v>
      </c>
      <c r="R34" s="85">
        <v>10119695</v>
      </c>
      <c r="S34" s="85">
        <v>10119695</v>
      </c>
      <c r="T34" s="85">
        <v>10119692.74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62</v>
      </c>
      <c r="C35" s="83"/>
      <c r="D35" s="83"/>
      <c r="E35" s="83"/>
      <c r="F35" s="83"/>
      <c r="G35" s="84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63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64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65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66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67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68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69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70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71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72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73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74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75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76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77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78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79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80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81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82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83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84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85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x14ac:dyDescent="0.25">
      <c r="A59" s="81">
        <v>53</v>
      </c>
      <c r="B59" s="82" t="s">
        <v>86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87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88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x14ac:dyDescent="0.25">
      <c r="A62" s="81">
        <v>56</v>
      </c>
      <c r="B62" s="87" t="s">
        <v>89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90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91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x14ac:dyDescent="0.25">
      <c r="A65" s="81"/>
      <c r="B65" s="87"/>
      <c r="C65" s="83"/>
      <c r="D65" s="83"/>
      <c r="E65" s="83"/>
      <c r="F65" s="83"/>
      <c r="G65" s="84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6"/>
      <c r="V65" s="86"/>
      <c r="W65" s="86"/>
      <c r="X65" s="86"/>
      <c r="Y65" s="86"/>
      <c r="Z65" s="86"/>
      <c r="AA65" s="86"/>
      <c r="AB65" s="86"/>
      <c r="AC65" s="86"/>
      <c r="AD65" s="86"/>
    </row>
    <row r="66" spans="1:30" s="15" customFormat="1" ht="15" customHeight="1" x14ac:dyDescent="0.25">
      <c r="A66" s="88"/>
      <c r="B66" s="89" t="s">
        <v>92</v>
      </c>
      <c r="C66" s="83">
        <f>SUM(C7:C100)</f>
        <v>0</v>
      </c>
      <c r="D66" s="83">
        <f>SUM(D7:D100)</f>
        <v>0</v>
      </c>
      <c r="E66" s="83" t="e">
        <f>C66/(C66+D66)</f>
        <v>#DIV/0!</v>
      </c>
      <c r="F66" s="83" t="e">
        <f>1-E66</f>
        <v>#DIV/0!</v>
      </c>
      <c r="G66" s="90">
        <f t="shared" ref="G66:T66" si="0">SUM(G7:G65)</f>
        <v>774980</v>
      </c>
      <c r="H66" s="91">
        <f t="shared" si="0"/>
        <v>1036906880</v>
      </c>
      <c r="I66" s="91">
        <f t="shared" si="0"/>
        <v>86408904</v>
      </c>
      <c r="J66" s="91">
        <f t="shared" si="0"/>
        <v>86408903</v>
      </c>
      <c r="K66" s="91">
        <f t="shared" si="0"/>
        <v>86408907</v>
      </c>
      <c r="L66" s="91">
        <f t="shared" si="0"/>
        <v>86408907</v>
      </c>
      <c r="M66" s="91">
        <f t="shared" si="0"/>
        <v>86408906</v>
      </c>
      <c r="N66" s="91">
        <f t="shared" si="0"/>
        <v>86408909</v>
      </c>
      <c r="O66" s="91">
        <f t="shared" si="0"/>
        <v>86408906</v>
      </c>
      <c r="P66" s="91">
        <f t="shared" si="0"/>
        <v>86408908</v>
      </c>
      <c r="Q66" s="91">
        <f t="shared" si="0"/>
        <v>86408908</v>
      </c>
      <c r="R66" s="91">
        <f t="shared" si="0"/>
        <v>86408907</v>
      </c>
      <c r="S66" s="91">
        <f t="shared" si="0"/>
        <v>86408906</v>
      </c>
      <c r="T66" s="91">
        <f t="shared" si="0"/>
        <v>86408909</v>
      </c>
      <c r="U66" s="91">
        <f t="shared" ref="U66:AD66" si="1">SUM(U7:U100)</f>
        <v>0</v>
      </c>
      <c r="V66" s="91">
        <f t="shared" si="1"/>
        <v>0</v>
      </c>
      <c r="W66" s="91">
        <f t="shared" si="1"/>
        <v>0</v>
      </c>
      <c r="X66" s="91">
        <f t="shared" si="1"/>
        <v>0</v>
      </c>
      <c r="Y66" s="91">
        <f t="shared" si="1"/>
        <v>0</v>
      </c>
      <c r="Z66" s="91">
        <f t="shared" si="1"/>
        <v>0</v>
      </c>
      <c r="AA66" s="91">
        <f t="shared" si="1"/>
        <v>0</v>
      </c>
      <c r="AB66" s="91">
        <f t="shared" si="1"/>
        <v>0</v>
      </c>
      <c r="AC66" s="91">
        <f t="shared" si="1"/>
        <v>0</v>
      </c>
      <c r="AD66" s="91">
        <f t="shared" si="1"/>
        <v>0</v>
      </c>
    </row>
    <row r="68" spans="1:30" x14ac:dyDescent="0.25">
      <c r="C68" s="26"/>
      <c r="D68" s="26"/>
      <c r="E68" s="26"/>
      <c r="F68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U4:Y4"/>
    <mergeCell ref="Z4:AD4"/>
    <mergeCell ref="AA5:AD5"/>
    <mergeCell ref="I4:T4"/>
    <mergeCell ref="U5:U6"/>
    <mergeCell ref="V5:Y5"/>
    <mergeCell ref="Z5:Z6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8"/>
  <sheetViews>
    <sheetView zoomScale="68" zoomScaleNormal="68"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customWidth="1"/>
    <col min="8" max="8" width="20.28515625" style="47" customWidth="1"/>
    <col min="9" max="9" width="25.140625" style="47" customWidth="1"/>
    <col min="10" max="27" width="20.28515625" style="47" customWidth="1"/>
    <col min="28" max="37" width="19.7109375" style="48" customWidth="1"/>
    <col min="38" max="47" width="19.7109375" style="48" hidden="1" customWidth="1"/>
    <col min="48" max="48" width="9.140625" style="4"/>
  </cols>
  <sheetData>
    <row r="1" spans="1:47" x14ac:dyDescent="0.25">
      <c r="AK1" s="49" t="s">
        <v>93</v>
      </c>
    </row>
    <row r="3" spans="1:47" ht="15.75" customHeight="1" x14ac:dyDescent="0.25">
      <c r="B3" s="5" t="s">
        <v>94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</row>
    <row r="4" spans="1:47" ht="37.5" customHeight="1" x14ac:dyDescent="0.25">
      <c r="A4" s="125" t="s">
        <v>4</v>
      </c>
      <c r="B4" s="116" t="s">
        <v>5</v>
      </c>
      <c r="C4" s="121" t="s">
        <v>6</v>
      </c>
      <c r="D4" s="122"/>
      <c r="E4" s="122"/>
      <c r="F4" s="116"/>
      <c r="G4" s="126" t="s">
        <v>95</v>
      </c>
      <c r="H4" s="117" t="s">
        <v>8</v>
      </c>
      <c r="I4" s="121" t="s">
        <v>96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16"/>
      <c r="Z4" s="118" t="s">
        <v>9</v>
      </c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20"/>
      <c r="AL4" s="127" t="s">
        <v>97</v>
      </c>
      <c r="AM4" s="127"/>
      <c r="AN4" s="127"/>
      <c r="AO4" s="127"/>
      <c r="AP4" s="127"/>
      <c r="AQ4" s="111" t="s">
        <v>98</v>
      </c>
      <c r="AR4" s="112"/>
      <c r="AS4" s="112"/>
      <c r="AT4" s="112"/>
      <c r="AU4" s="113"/>
    </row>
    <row r="5" spans="1:47" s="35" customFormat="1" ht="68.25" customHeight="1" x14ac:dyDescent="0.2">
      <c r="A5" s="125"/>
      <c r="B5" s="116"/>
      <c r="C5" s="127" t="s">
        <v>12</v>
      </c>
      <c r="D5" s="127"/>
      <c r="E5" s="111" t="s">
        <v>13</v>
      </c>
      <c r="F5" s="113"/>
      <c r="G5" s="126"/>
      <c r="H5" s="117"/>
      <c r="I5" s="123" t="s">
        <v>99</v>
      </c>
      <c r="J5" s="123" t="s">
        <v>100</v>
      </c>
      <c r="K5" s="121" t="s">
        <v>101</v>
      </c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16"/>
      <c r="Z5" s="117" t="s">
        <v>14</v>
      </c>
      <c r="AA5" s="117"/>
      <c r="AB5" s="117"/>
      <c r="AC5" s="117" t="s">
        <v>15</v>
      </c>
      <c r="AD5" s="117"/>
      <c r="AE5" s="117"/>
      <c r="AF5" s="117" t="s">
        <v>16</v>
      </c>
      <c r="AG5" s="117"/>
      <c r="AH5" s="117"/>
      <c r="AI5" s="117" t="s">
        <v>17</v>
      </c>
      <c r="AJ5" s="117"/>
      <c r="AK5" s="117"/>
      <c r="AL5" s="128" t="s">
        <v>8</v>
      </c>
      <c r="AM5" s="118" t="s">
        <v>19</v>
      </c>
      <c r="AN5" s="119"/>
      <c r="AO5" s="119"/>
      <c r="AP5" s="120"/>
      <c r="AQ5" s="114" t="s">
        <v>8</v>
      </c>
      <c r="AR5" s="118" t="s">
        <v>19</v>
      </c>
      <c r="AS5" s="119"/>
      <c r="AT5" s="119"/>
      <c r="AU5" s="120"/>
    </row>
    <row r="6" spans="1:47" s="37" customFormat="1" ht="62.25" customHeight="1" x14ac:dyDescent="0.2">
      <c r="A6" s="125"/>
      <c r="B6" s="116"/>
      <c r="C6" s="36" t="s">
        <v>20</v>
      </c>
      <c r="D6" s="36" t="s">
        <v>21</v>
      </c>
      <c r="E6" s="36" t="s">
        <v>20</v>
      </c>
      <c r="F6" s="36" t="s">
        <v>21</v>
      </c>
      <c r="G6" s="126"/>
      <c r="H6" s="117"/>
      <c r="I6" s="124"/>
      <c r="J6" s="124"/>
      <c r="K6" s="61" t="s">
        <v>102</v>
      </c>
      <c r="L6" s="61" t="s">
        <v>103</v>
      </c>
      <c r="M6" s="101" t="s">
        <v>104</v>
      </c>
      <c r="N6" s="100" t="s">
        <v>105</v>
      </c>
      <c r="O6" s="100" t="s">
        <v>106</v>
      </c>
      <c r="P6" s="100" t="s">
        <v>107</v>
      </c>
      <c r="Q6" s="100" t="s">
        <v>108</v>
      </c>
      <c r="R6" s="100" t="s">
        <v>109</v>
      </c>
      <c r="S6" s="100" t="s">
        <v>110</v>
      </c>
      <c r="T6" s="100" t="s">
        <v>111</v>
      </c>
      <c r="U6" s="100" t="s">
        <v>112</v>
      </c>
      <c r="V6" s="100" t="s">
        <v>113</v>
      </c>
      <c r="W6" s="100" t="s">
        <v>114</v>
      </c>
      <c r="X6" s="100" t="s">
        <v>115</v>
      </c>
      <c r="Y6" s="100" t="s">
        <v>116</v>
      </c>
      <c r="Z6" s="94" t="s">
        <v>22</v>
      </c>
      <c r="AA6" s="94" t="s">
        <v>23</v>
      </c>
      <c r="AB6" s="94" t="s">
        <v>24</v>
      </c>
      <c r="AC6" s="94" t="s">
        <v>25</v>
      </c>
      <c r="AD6" s="94" t="s">
        <v>26</v>
      </c>
      <c r="AE6" s="94" t="s">
        <v>27</v>
      </c>
      <c r="AF6" s="94" t="s">
        <v>28</v>
      </c>
      <c r="AG6" s="94" t="s">
        <v>29</v>
      </c>
      <c r="AH6" s="94" t="s">
        <v>30</v>
      </c>
      <c r="AI6" s="94" t="s">
        <v>31</v>
      </c>
      <c r="AJ6" s="94" t="s">
        <v>32</v>
      </c>
      <c r="AK6" s="94" t="s">
        <v>33</v>
      </c>
      <c r="AL6" s="129"/>
      <c r="AM6" s="44" t="s">
        <v>14</v>
      </c>
      <c r="AN6" s="44" t="s">
        <v>15</v>
      </c>
      <c r="AO6" s="44" t="s">
        <v>16</v>
      </c>
      <c r="AP6" s="44" t="s">
        <v>17</v>
      </c>
      <c r="AQ6" s="115"/>
      <c r="AR6" s="44" t="s">
        <v>14</v>
      </c>
      <c r="AS6" s="44" t="s">
        <v>15</v>
      </c>
      <c r="AT6" s="44" t="s">
        <v>16</v>
      </c>
      <c r="AU6" s="44" t="s">
        <v>17</v>
      </c>
    </row>
    <row r="7" spans="1:47" x14ac:dyDescent="0.25">
      <c r="A7" s="3">
        <v>1</v>
      </c>
      <c r="B7" s="51" t="s">
        <v>34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0</v>
      </c>
      <c r="H7" s="46">
        <f t="shared" ref="H7:H38" si="2">SUM(I7:Y7)</f>
        <v>272691531.94999999</v>
      </c>
      <c r="I7" s="46">
        <v>62219845.32</v>
      </c>
      <c r="J7" s="46">
        <v>39622010.740000002</v>
      </c>
      <c r="K7" s="46">
        <v>5913144.8200000003</v>
      </c>
      <c r="L7" s="46">
        <v>34465281.579999998</v>
      </c>
      <c r="M7" s="46">
        <v>30349785.899999999</v>
      </c>
      <c r="N7" s="46">
        <v>49972288.240000002</v>
      </c>
      <c r="O7" s="46">
        <v>2725286.2</v>
      </c>
      <c r="P7" s="46">
        <v>8363632.3200000003</v>
      </c>
      <c r="Q7" s="46">
        <v>1577526.16</v>
      </c>
      <c r="R7" s="46">
        <v>53881.599999999999</v>
      </c>
      <c r="S7" s="46">
        <v>754342.40000000002</v>
      </c>
      <c r="T7" s="46">
        <v>5255604.75</v>
      </c>
      <c r="U7" s="46">
        <v>19247385.550000001</v>
      </c>
      <c r="V7" s="46">
        <v>42795.3</v>
      </c>
      <c r="W7" s="46">
        <v>5001374.58</v>
      </c>
      <c r="X7" s="46">
        <v>0</v>
      </c>
      <c r="Y7" s="46">
        <v>7127346.4900000002</v>
      </c>
      <c r="Z7" s="46">
        <v>20586701.760000002</v>
      </c>
      <c r="AA7" s="46">
        <v>22835388.710000001</v>
      </c>
      <c r="AB7" s="46">
        <v>23515644.91</v>
      </c>
      <c r="AC7" s="46">
        <v>22835385.710000001</v>
      </c>
      <c r="AD7" s="46">
        <v>22963358.510000002</v>
      </c>
      <c r="AE7" s="46">
        <v>22835386.710000001</v>
      </c>
      <c r="AF7" s="46">
        <v>22835389.710000001</v>
      </c>
      <c r="AG7" s="46">
        <v>22835386.710000001</v>
      </c>
      <c r="AH7" s="46">
        <v>22835390.710000001</v>
      </c>
      <c r="AI7" s="46">
        <v>22835387.710000001</v>
      </c>
      <c r="AJ7" s="46">
        <v>22835389.710000001</v>
      </c>
      <c r="AK7" s="46">
        <v>22942721.09</v>
      </c>
      <c r="AL7" s="52"/>
      <c r="AM7" s="52"/>
      <c r="AN7" s="52"/>
      <c r="AO7" s="52"/>
      <c r="AP7" s="52"/>
      <c r="AQ7" s="52"/>
      <c r="AR7" s="52"/>
      <c r="AS7" s="52"/>
      <c r="AT7" s="52"/>
      <c r="AU7" s="52"/>
    </row>
    <row r="8" spans="1:47" x14ac:dyDescent="0.25">
      <c r="A8" s="3">
        <v>2</v>
      </c>
      <c r="B8" s="51" t="s">
        <v>35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0</v>
      </c>
      <c r="H8" s="46">
        <f t="shared" si="2"/>
        <v>159898615.83000001</v>
      </c>
      <c r="I8" s="46">
        <v>42236008.409999996</v>
      </c>
      <c r="J8" s="46">
        <v>16324561.960000001</v>
      </c>
      <c r="K8" s="46">
        <v>659592.5</v>
      </c>
      <c r="L8" s="46">
        <v>22812436.620000001</v>
      </c>
      <c r="M8" s="46">
        <v>12814535.109999999</v>
      </c>
      <c r="N8" s="46">
        <v>26534390.68</v>
      </c>
      <c r="O8" s="46">
        <v>1762790.3999999999</v>
      </c>
      <c r="P8" s="46">
        <v>5301484.53</v>
      </c>
      <c r="Q8" s="46">
        <v>1047431.41</v>
      </c>
      <c r="R8" s="46">
        <v>303084</v>
      </c>
      <c r="S8" s="46">
        <v>740872</v>
      </c>
      <c r="T8" s="46">
        <v>4378222.8</v>
      </c>
      <c r="U8" s="46">
        <v>10728383.25</v>
      </c>
      <c r="V8" s="46">
        <v>171181.2</v>
      </c>
      <c r="W8" s="46">
        <v>0</v>
      </c>
      <c r="X8" s="46">
        <v>10282389.5</v>
      </c>
      <c r="Y8" s="46">
        <v>3801251.46</v>
      </c>
      <c r="Z8" s="46">
        <v>13075727.880000001</v>
      </c>
      <c r="AA8" s="46">
        <v>13317922.5</v>
      </c>
      <c r="AB8" s="46">
        <v>13317919.5</v>
      </c>
      <c r="AC8" s="46">
        <v>13202101.5</v>
      </c>
      <c r="AD8" s="46">
        <v>13202098.5</v>
      </c>
      <c r="AE8" s="46">
        <v>13202097.5</v>
      </c>
      <c r="AF8" s="46">
        <v>13202098.5</v>
      </c>
      <c r="AG8" s="46">
        <v>13942974.5</v>
      </c>
      <c r="AH8" s="46">
        <v>13621004.5</v>
      </c>
      <c r="AI8" s="46">
        <v>13317924.5</v>
      </c>
      <c r="AJ8" s="46">
        <v>13317924.5</v>
      </c>
      <c r="AK8" s="46">
        <v>13178821.949999999</v>
      </c>
      <c r="AL8" s="52"/>
      <c r="AM8" s="52"/>
      <c r="AN8" s="52"/>
      <c r="AO8" s="52"/>
      <c r="AP8" s="52"/>
      <c r="AQ8" s="52"/>
      <c r="AR8" s="52"/>
      <c r="AS8" s="52"/>
      <c r="AT8" s="52"/>
      <c r="AU8" s="52"/>
    </row>
    <row r="9" spans="1:47" x14ac:dyDescent="0.25">
      <c r="A9" s="3">
        <v>3</v>
      </c>
      <c r="B9" s="51" t="s">
        <v>36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0</v>
      </c>
      <c r="H9" s="46">
        <f t="shared" si="2"/>
        <v>545016517.73000002</v>
      </c>
      <c r="I9" s="46">
        <v>119993987.16</v>
      </c>
      <c r="J9" s="46">
        <v>80699632.75</v>
      </c>
      <c r="K9" s="46">
        <v>1770233.88</v>
      </c>
      <c r="L9" s="46">
        <v>92514913.510000005</v>
      </c>
      <c r="M9" s="46">
        <v>43115973.030000001</v>
      </c>
      <c r="N9" s="46">
        <v>103307879.08</v>
      </c>
      <c r="O9" s="46">
        <v>6227914</v>
      </c>
      <c r="P9" s="46">
        <v>12584169</v>
      </c>
      <c r="Q9" s="46">
        <v>4907133.6500000004</v>
      </c>
      <c r="R9" s="46">
        <v>2263027.2000000002</v>
      </c>
      <c r="S9" s="46">
        <v>3024104.8</v>
      </c>
      <c r="T9" s="46">
        <v>11293035</v>
      </c>
      <c r="U9" s="46">
        <v>45082374.850000001</v>
      </c>
      <c r="V9" s="46">
        <v>285302</v>
      </c>
      <c r="W9" s="46">
        <v>3090747.1</v>
      </c>
      <c r="X9" s="46">
        <v>0</v>
      </c>
      <c r="Y9" s="46">
        <v>14856090.720000001</v>
      </c>
      <c r="Z9" s="46">
        <v>44796041.600000001</v>
      </c>
      <c r="AA9" s="46">
        <v>45123380.200000003</v>
      </c>
      <c r="AB9" s="46">
        <v>45837308.399999999</v>
      </c>
      <c r="AC9" s="46">
        <v>45123390.200000003</v>
      </c>
      <c r="AD9" s="46">
        <v>44949648.200000003</v>
      </c>
      <c r="AE9" s="46">
        <v>44949643.200000003</v>
      </c>
      <c r="AF9" s="46">
        <v>47340644.200000003</v>
      </c>
      <c r="AG9" s="46">
        <v>45198859.600000001</v>
      </c>
      <c r="AH9" s="46">
        <v>46846267.799999997</v>
      </c>
      <c r="AI9" s="46">
        <v>45130814.5</v>
      </c>
      <c r="AJ9" s="46">
        <v>45036517.700000003</v>
      </c>
      <c r="AK9" s="46">
        <v>44684002.130000003</v>
      </c>
      <c r="AL9" s="52"/>
      <c r="AM9" s="52"/>
      <c r="AN9" s="52"/>
      <c r="AO9" s="52"/>
      <c r="AP9" s="52"/>
      <c r="AQ9" s="52"/>
      <c r="AR9" s="52"/>
      <c r="AS9" s="52"/>
      <c r="AT9" s="52"/>
      <c r="AU9" s="52"/>
    </row>
    <row r="10" spans="1:47" x14ac:dyDescent="0.25">
      <c r="A10" s="3">
        <v>4</v>
      </c>
      <c r="B10" s="51" t="s">
        <v>37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0</v>
      </c>
      <c r="H10" s="46">
        <f t="shared" si="2"/>
        <v>239709328.36000001</v>
      </c>
      <c r="I10" s="46">
        <v>54367247.240000002</v>
      </c>
      <c r="J10" s="46">
        <v>32232897.84</v>
      </c>
      <c r="K10" s="46">
        <v>794400.69</v>
      </c>
      <c r="L10" s="46">
        <v>31468512.539999999</v>
      </c>
      <c r="M10" s="46">
        <v>17568894.27</v>
      </c>
      <c r="N10" s="46">
        <v>43448608.560000002</v>
      </c>
      <c r="O10" s="46">
        <v>2385581.7999999998</v>
      </c>
      <c r="P10" s="46">
        <v>7321404.9900000002</v>
      </c>
      <c r="Q10" s="46">
        <v>1360167.87</v>
      </c>
      <c r="R10" s="46">
        <v>134704</v>
      </c>
      <c r="S10" s="46">
        <v>1326834.3999999999</v>
      </c>
      <c r="T10" s="46">
        <v>4601187.8499999996</v>
      </c>
      <c r="U10" s="46">
        <v>17327569.600000001</v>
      </c>
      <c r="V10" s="46">
        <v>404313.36</v>
      </c>
      <c r="W10" s="46">
        <v>4214641.5</v>
      </c>
      <c r="X10" s="46">
        <v>14100171.800000001</v>
      </c>
      <c r="Y10" s="46">
        <v>6652190.0499999998</v>
      </c>
      <c r="Z10" s="46">
        <v>18052256.199999999</v>
      </c>
      <c r="AA10" s="46">
        <v>19819843.690000001</v>
      </c>
      <c r="AB10" s="46">
        <v>20374563.920000002</v>
      </c>
      <c r="AC10" s="46">
        <v>20374568.920000002</v>
      </c>
      <c r="AD10" s="46">
        <v>20205462.32</v>
      </c>
      <c r="AE10" s="46">
        <v>20374561.920000002</v>
      </c>
      <c r="AF10" s="46">
        <v>20819907.399999999</v>
      </c>
      <c r="AG10" s="46">
        <v>20240682.199999999</v>
      </c>
      <c r="AH10" s="46">
        <v>21122988.399999999</v>
      </c>
      <c r="AI10" s="46">
        <v>20221890.800000001</v>
      </c>
      <c r="AJ10" s="46">
        <v>20218132.920000002</v>
      </c>
      <c r="AK10" s="46">
        <v>17884469.670000002</v>
      </c>
      <c r="AL10" s="52"/>
      <c r="AM10" s="52"/>
      <c r="AN10" s="52"/>
      <c r="AO10" s="52"/>
      <c r="AP10" s="52"/>
      <c r="AQ10" s="52"/>
      <c r="AR10" s="52"/>
      <c r="AS10" s="52"/>
      <c r="AT10" s="52"/>
      <c r="AU10" s="52"/>
    </row>
    <row r="11" spans="1:47" x14ac:dyDescent="0.25">
      <c r="A11" s="3">
        <v>5</v>
      </c>
      <c r="B11" s="51" t="s">
        <v>38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0</v>
      </c>
      <c r="H11" s="46">
        <f t="shared" si="2"/>
        <v>298224298.06999999</v>
      </c>
      <c r="I11" s="46">
        <v>62217821.439999998</v>
      </c>
      <c r="J11" s="46">
        <v>62032302.890000001</v>
      </c>
      <c r="K11" s="46">
        <v>1117249.49</v>
      </c>
      <c r="L11" s="46">
        <v>43199324.82</v>
      </c>
      <c r="M11" s="46">
        <v>21310972.59</v>
      </c>
      <c r="N11" s="46">
        <v>57420406.399999999</v>
      </c>
      <c r="O11" s="46">
        <v>1354227</v>
      </c>
      <c r="P11" s="46">
        <v>7721517.0300000003</v>
      </c>
      <c r="Q11" s="46">
        <v>1577040.39</v>
      </c>
      <c r="R11" s="46">
        <v>720666.4</v>
      </c>
      <c r="S11" s="46">
        <v>848635.2</v>
      </c>
      <c r="T11" s="46">
        <v>5562543.6500000004</v>
      </c>
      <c r="U11" s="46">
        <v>21254071</v>
      </c>
      <c r="V11" s="46">
        <v>0</v>
      </c>
      <c r="W11" s="46">
        <v>2978336.66</v>
      </c>
      <c r="X11" s="46">
        <v>0</v>
      </c>
      <c r="Y11" s="46">
        <v>8909183.1099999994</v>
      </c>
      <c r="Z11" s="46">
        <v>20860933.739999998</v>
      </c>
      <c r="AA11" s="46">
        <v>25562842.530000001</v>
      </c>
      <c r="AB11" s="46">
        <v>25448341.129999999</v>
      </c>
      <c r="AC11" s="46">
        <v>27015542.77</v>
      </c>
      <c r="AD11" s="46">
        <v>25448350.129999999</v>
      </c>
      <c r="AE11" s="46">
        <v>25448353.129999999</v>
      </c>
      <c r="AF11" s="46">
        <v>25448350.129999999</v>
      </c>
      <c r="AG11" s="46">
        <v>25448352.129999999</v>
      </c>
      <c r="AH11" s="46">
        <v>25448346.129999999</v>
      </c>
      <c r="AI11" s="46">
        <v>25448352.129999999</v>
      </c>
      <c r="AJ11" s="46">
        <v>25448350.129999999</v>
      </c>
      <c r="AK11" s="46">
        <v>21198183.989999998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</row>
    <row r="12" spans="1:47" x14ac:dyDescent="0.25">
      <c r="A12" s="3">
        <v>6</v>
      </c>
      <c r="B12" s="51" t="s">
        <v>39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0</v>
      </c>
      <c r="H12" s="46">
        <f t="shared" si="2"/>
        <v>329342319.66000003</v>
      </c>
      <c r="I12" s="46">
        <v>73102011.579999998</v>
      </c>
      <c r="J12" s="46">
        <v>47886611.659999996</v>
      </c>
      <c r="K12" s="46">
        <v>1682730.13</v>
      </c>
      <c r="L12" s="46">
        <v>65760190.469999999</v>
      </c>
      <c r="M12" s="46">
        <v>22926370.760000002</v>
      </c>
      <c r="N12" s="46">
        <v>62380808</v>
      </c>
      <c r="O12" s="46">
        <v>967086.4</v>
      </c>
      <c r="P12" s="46">
        <v>8608862.2799999993</v>
      </c>
      <c r="Q12" s="46">
        <v>2083862.04</v>
      </c>
      <c r="R12" s="46">
        <v>1919532</v>
      </c>
      <c r="S12" s="46">
        <v>1279688</v>
      </c>
      <c r="T12" s="46">
        <v>5991099.8499999996</v>
      </c>
      <c r="U12" s="46">
        <v>24775181.399999999</v>
      </c>
      <c r="V12" s="46">
        <v>0</v>
      </c>
      <c r="W12" s="46">
        <v>0</v>
      </c>
      <c r="X12" s="46">
        <v>0</v>
      </c>
      <c r="Y12" s="46">
        <v>9978285.0899999999</v>
      </c>
      <c r="Z12" s="46">
        <v>22139935.600000001</v>
      </c>
      <c r="AA12" s="46">
        <v>26177662.280000001</v>
      </c>
      <c r="AB12" s="46">
        <v>28525149.18</v>
      </c>
      <c r="AC12" s="46">
        <v>29988513.18</v>
      </c>
      <c r="AD12" s="46">
        <v>29112940.18</v>
      </c>
      <c r="AE12" s="46">
        <v>28304709.18</v>
      </c>
      <c r="AF12" s="46">
        <v>28304716.18</v>
      </c>
      <c r="AG12" s="46">
        <v>28304714.18</v>
      </c>
      <c r="AH12" s="46">
        <v>28776184.18</v>
      </c>
      <c r="AI12" s="46">
        <v>28304716.18</v>
      </c>
      <c r="AJ12" s="46">
        <v>28180203.23</v>
      </c>
      <c r="AK12" s="46">
        <v>23222876.109999999</v>
      </c>
      <c r="AL12" s="52"/>
      <c r="AM12" s="52"/>
      <c r="AN12" s="52"/>
      <c r="AO12" s="52"/>
      <c r="AP12" s="52"/>
      <c r="AQ12" s="52"/>
      <c r="AR12" s="52"/>
      <c r="AS12" s="52"/>
      <c r="AT12" s="52"/>
      <c r="AU12" s="52"/>
    </row>
    <row r="13" spans="1:47" x14ac:dyDescent="0.25">
      <c r="A13" s="3">
        <v>7</v>
      </c>
      <c r="B13" s="51" t="s">
        <v>40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0</v>
      </c>
      <c r="H13" s="46">
        <f t="shared" si="2"/>
        <v>252350416.88</v>
      </c>
      <c r="I13" s="46">
        <v>51291586.369999997</v>
      </c>
      <c r="J13" s="46">
        <v>34028851.439999998</v>
      </c>
      <c r="K13" s="46">
        <v>2155435.8199999998</v>
      </c>
      <c r="L13" s="46">
        <v>30564221.870000001</v>
      </c>
      <c r="M13" s="46">
        <v>41541603.869999997</v>
      </c>
      <c r="N13" s="46">
        <v>44433173.119999997</v>
      </c>
      <c r="O13" s="46">
        <v>2439138.7999999998</v>
      </c>
      <c r="P13" s="46">
        <v>8115175.6500000004</v>
      </c>
      <c r="Q13" s="46">
        <v>1298877.81</v>
      </c>
      <c r="R13" s="46">
        <v>323289.59999999998</v>
      </c>
      <c r="S13" s="46">
        <v>1158454.3999999999</v>
      </c>
      <c r="T13" s="46">
        <v>4711222.55</v>
      </c>
      <c r="U13" s="46">
        <v>19154724.75</v>
      </c>
      <c r="V13" s="46">
        <v>30251.06</v>
      </c>
      <c r="W13" s="46">
        <v>4214641.5</v>
      </c>
      <c r="X13" s="46">
        <v>0</v>
      </c>
      <c r="Y13" s="46">
        <v>6889768.2699999996</v>
      </c>
      <c r="Z13" s="46">
        <v>18999298.27</v>
      </c>
      <c r="AA13" s="46">
        <v>21339628.460000001</v>
      </c>
      <c r="AB13" s="46">
        <v>21339629.460000001</v>
      </c>
      <c r="AC13" s="46">
        <v>21339631.460000001</v>
      </c>
      <c r="AD13" s="46">
        <v>19128190.620000001</v>
      </c>
      <c r="AE13" s="46">
        <v>21127380.780000001</v>
      </c>
      <c r="AF13" s="46">
        <v>21335870.579999998</v>
      </c>
      <c r="AG13" s="46">
        <v>22110422.579999998</v>
      </c>
      <c r="AH13" s="46">
        <v>21659162.18</v>
      </c>
      <c r="AI13" s="46">
        <v>23765855.809999999</v>
      </c>
      <c r="AJ13" s="46">
        <v>21272166.280000001</v>
      </c>
      <c r="AK13" s="46">
        <v>18933180.399999999</v>
      </c>
      <c r="AL13" s="52"/>
      <c r="AM13" s="52"/>
      <c r="AN13" s="52"/>
      <c r="AO13" s="52"/>
      <c r="AP13" s="52"/>
      <c r="AQ13" s="52"/>
      <c r="AR13" s="52"/>
      <c r="AS13" s="52"/>
      <c r="AT13" s="52"/>
      <c r="AU13" s="52"/>
    </row>
    <row r="14" spans="1:47" x14ac:dyDescent="0.25">
      <c r="A14" s="3">
        <v>8</v>
      </c>
      <c r="B14" s="51" t="s">
        <v>41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0</v>
      </c>
      <c r="H14" s="46">
        <f t="shared" si="2"/>
        <v>186923769.83000001</v>
      </c>
      <c r="I14" s="46">
        <v>57448334.460000001</v>
      </c>
      <c r="J14" s="46">
        <v>20203064.52</v>
      </c>
      <c r="K14" s="46">
        <v>236400</v>
      </c>
      <c r="L14" s="46">
        <v>21566441.399999999</v>
      </c>
      <c r="M14" s="46">
        <v>14871336.390000001</v>
      </c>
      <c r="N14" s="46">
        <v>40900765.920000002</v>
      </c>
      <c r="O14" s="46">
        <v>653395.4</v>
      </c>
      <c r="P14" s="46">
        <v>5372472.1500000004</v>
      </c>
      <c r="Q14" s="46">
        <v>1363310.95</v>
      </c>
      <c r="R14" s="46">
        <v>0</v>
      </c>
      <c r="S14" s="46">
        <v>942928</v>
      </c>
      <c r="T14" s="46">
        <v>3885962.3</v>
      </c>
      <c r="U14" s="46">
        <v>13036216.300000001</v>
      </c>
      <c r="V14" s="46">
        <v>28530.2</v>
      </c>
      <c r="W14" s="46">
        <v>0</v>
      </c>
      <c r="X14" s="46">
        <v>0</v>
      </c>
      <c r="Y14" s="46">
        <v>6414611.8399999999</v>
      </c>
      <c r="Z14" s="46">
        <v>13371879.82</v>
      </c>
      <c r="AA14" s="46">
        <v>13588178.050000001</v>
      </c>
      <c r="AB14" s="46">
        <v>15269122.6</v>
      </c>
      <c r="AC14" s="46">
        <v>16291590.210000001</v>
      </c>
      <c r="AD14" s="46">
        <v>16291588.210000001</v>
      </c>
      <c r="AE14" s="46">
        <v>16291585.210000001</v>
      </c>
      <c r="AF14" s="46">
        <v>16291588.210000001</v>
      </c>
      <c r="AG14" s="46">
        <v>17234518.210000001</v>
      </c>
      <c r="AH14" s="46">
        <v>16291589.210000001</v>
      </c>
      <c r="AI14" s="46">
        <v>16291586.210000001</v>
      </c>
      <c r="AJ14" s="46">
        <v>16291588.210000001</v>
      </c>
      <c r="AK14" s="46">
        <v>13418955.68</v>
      </c>
      <c r="AL14" s="52"/>
      <c r="AM14" s="52"/>
      <c r="AN14" s="52"/>
      <c r="AO14" s="52"/>
      <c r="AP14" s="52"/>
      <c r="AQ14" s="52"/>
      <c r="AR14" s="52"/>
      <c r="AS14" s="52"/>
      <c r="AT14" s="52"/>
      <c r="AU14" s="52"/>
    </row>
    <row r="15" spans="1:47" x14ac:dyDescent="0.25">
      <c r="A15" s="3">
        <v>9</v>
      </c>
      <c r="B15" s="51" t="s">
        <v>42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0</v>
      </c>
      <c r="H15" s="46">
        <f t="shared" si="2"/>
        <v>142631479.91999999</v>
      </c>
      <c r="I15" s="46">
        <v>42784096.770000003</v>
      </c>
      <c r="J15" s="46">
        <v>20343125.399999999</v>
      </c>
      <c r="K15" s="46">
        <v>105091.26</v>
      </c>
      <c r="L15" s="46">
        <v>7567676.8099999996</v>
      </c>
      <c r="M15" s="46">
        <v>13358141.43</v>
      </c>
      <c r="N15" s="46">
        <v>25997013.84</v>
      </c>
      <c r="O15" s="46">
        <v>3748990</v>
      </c>
      <c r="P15" s="46">
        <v>5843571.8099999996</v>
      </c>
      <c r="Q15" s="46">
        <v>934280.53</v>
      </c>
      <c r="R15" s="46">
        <v>1448068</v>
      </c>
      <c r="S15" s="46">
        <v>383906.4</v>
      </c>
      <c r="T15" s="46">
        <v>4873378.95</v>
      </c>
      <c r="U15" s="46">
        <v>11814252</v>
      </c>
      <c r="V15" s="46">
        <v>222580.8</v>
      </c>
      <c r="W15" s="46">
        <v>0</v>
      </c>
      <c r="X15" s="46">
        <v>0</v>
      </c>
      <c r="Y15" s="46">
        <v>3207305.92</v>
      </c>
      <c r="Z15" s="46">
        <v>11356418.5</v>
      </c>
      <c r="AA15" s="46">
        <v>12219163.6</v>
      </c>
      <c r="AB15" s="46">
        <v>11934908</v>
      </c>
      <c r="AC15" s="46">
        <v>12722919.4</v>
      </c>
      <c r="AD15" s="46">
        <v>11497444.119999999</v>
      </c>
      <c r="AE15" s="46">
        <v>11497451.119999999</v>
      </c>
      <c r="AF15" s="46">
        <v>11497444.119999999</v>
      </c>
      <c r="AG15" s="46">
        <v>12260894.4</v>
      </c>
      <c r="AH15" s="46">
        <v>11934908</v>
      </c>
      <c r="AI15" s="46">
        <v>11934904</v>
      </c>
      <c r="AJ15" s="46">
        <v>11941023.800000001</v>
      </c>
      <c r="AK15" s="46">
        <v>11834000.859999999</v>
      </c>
      <c r="AL15" s="52"/>
      <c r="AM15" s="52"/>
      <c r="AN15" s="52"/>
      <c r="AO15" s="52"/>
      <c r="AP15" s="52"/>
      <c r="AQ15" s="52"/>
      <c r="AR15" s="52"/>
      <c r="AS15" s="52"/>
      <c r="AT15" s="52"/>
      <c r="AU15" s="52"/>
    </row>
    <row r="16" spans="1:47" ht="15.95" customHeight="1" x14ac:dyDescent="0.25">
      <c r="A16" s="3">
        <v>10</v>
      </c>
      <c r="B16" s="51" t="s">
        <v>43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0</v>
      </c>
      <c r="H16" s="46">
        <f t="shared" si="2"/>
        <v>136036963.25</v>
      </c>
      <c r="I16" s="46">
        <v>43346122.359999999</v>
      </c>
      <c r="J16" s="46">
        <v>12486811.76</v>
      </c>
      <c r="K16" s="46">
        <v>65366.1</v>
      </c>
      <c r="L16" s="46">
        <v>18712924.940000001</v>
      </c>
      <c r="M16" s="46">
        <v>10805394.26</v>
      </c>
      <c r="N16" s="46">
        <v>28281804.879999999</v>
      </c>
      <c r="O16" s="46">
        <v>780402</v>
      </c>
      <c r="P16" s="46">
        <v>3549381</v>
      </c>
      <c r="Q16" s="46">
        <v>746481.5</v>
      </c>
      <c r="R16" s="46">
        <v>161644.79999999999</v>
      </c>
      <c r="S16" s="46">
        <v>276143.2</v>
      </c>
      <c r="T16" s="46">
        <v>2791406.6</v>
      </c>
      <c r="U16" s="46">
        <v>9845210</v>
      </c>
      <c r="V16" s="46">
        <v>30251.06</v>
      </c>
      <c r="W16" s="46">
        <v>0</v>
      </c>
      <c r="X16" s="46">
        <v>0</v>
      </c>
      <c r="Y16" s="46">
        <v>4157618.79</v>
      </c>
      <c r="Z16" s="46">
        <v>10102826.539999999</v>
      </c>
      <c r="AA16" s="46">
        <v>10524542.82</v>
      </c>
      <c r="AB16" s="46">
        <v>11957497.74</v>
      </c>
      <c r="AC16" s="46">
        <v>11519714.74</v>
      </c>
      <c r="AD16" s="46">
        <v>11519712.74</v>
      </c>
      <c r="AE16" s="46">
        <v>11433281.5</v>
      </c>
      <c r="AF16" s="46">
        <v>11433282.5</v>
      </c>
      <c r="AG16" s="46">
        <v>11433284.5</v>
      </c>
      <c r="AH16" s="46">
        <v>11523469.619999999</v>
      </c>
      <c r="AI16" s="46">
        <v>11519715.74</v>
      </c>
      <c r="AJ16" s="46">
        <v>11499444.189999999</v>
      </c>
      <c r="AK16" s="46">
        <v>11570190.619999999</v>
      </c>
      <c r="AL16" s="52"/>
      <c r="AM16" s="52"/>
      <c r="AN16" s="52"/>
      <c r="AO16" s="52"/>
      <c r="AP16" s="52"/>
      <c r="AQ16" s="52"/>
      <c r="AR16" s="52"/>
      <c r="AS16" s="52"/>
      <c r="AT16" s="52"/>
      <c r="AU16" s="52"/>
    </row>
    <row r="17" spans="1:47" x14ac:dyDescent="0.25">
      <c r="A17" s="3">
        <v>11</v>
      </c>
      <c r="B17" s="51" t="s">
        <v>44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0</v>
      </c>
      <c r="H17" s="46">
        <f t="shared" si="2"/>
        <v>171665892.46000001</v>
      </c>
      <c r="I17" s="46">
        <v>23542701.739999998</v>
      </c>
      <c r="J17" s="46">
        <v>55941584.880000003</v>
      </c>
      <c r="K17" s="46">
        <v>1376469</v>
      </c>
      <c r="L17" s="46">
        <v>15688890.210000001</v>
      </c>
      <c r="M17" s="46">
        <v>13102500.439999999</v>
      </c>
      <c r="N17" s="46">
        <v>32310252.239999998</v>
      </c>
      <c r="O17" s="46">
        <v>1574576.3</v>
      </c>
      <c r="P17" s="46">
        <v>6369525.54</v>
      </c>
      <c r="Q17" s="46">
        <v>688334.52</v>
      </c>
      <c r="R17" s="46">
        <v>0</v>
      </c>
      <c r="S17" s="46">
        <v>996809.6</v>
      </c>
      <c r="T17" s="46">
        <v>3413971.35</v>
      </c>
      <c r="U17" s="46">
        <v>11582600</v>
      </c>
      <c r="V17" s="46">
        <v>88534.1</v>
      </c>
      <c r="W17" s="46">
        <v>0</v>
      </c>
      <c r="X17" s="46">
        <v>0</v>
      </c>
      <c r="Y17" s="46">
        <v>4989142.54</v>
      </c>
      <c r="Z17" s="46">
        <v>14075656.32</v>
      </c>
      <c r="AA17" s="46">
        <v>14253117.720000001</v>
      </c>
      <c r="AB17" s="46">
        <v>14237812.720000001</v>
      </c>
      <c r="AC17" s="46">
        <v>15234631.32</v>
      </c>
      <c r="AD17" s="46">
        <v>14237816.720000001</v>
      </c>
      <c r="AE17" s="46">
        <v>14237821.720000001</v>
      </c>
      <c r="AF17" s="46">
        <v>14237816.720000001</v>
      </c>
      <c r="AG17" s="46">
        <v>14237823.720000001</v>
      </c>
      <c r="AH17" s="46">
        <v>14237814.720000001</v>
      </c>
      <c r="AI17" s="46">
        <v>14254656.92</v>
      </c>
      <c r="AJ17" s="46">
        <v>14237816.720000001</v>
      </c>
      <c r="AK17" s="46">
        <v>14183107.140000001</v>
      </c>
      <c r="AL17" s="52"/>
      <c r="AM17" s="52"/>
      <c r="AN17" s="52"/>
      <c r="AO17" s="52"/>
      <c r="AP17" s="52"/>
      <c r="AQ17" s="52"/>
      <c r="AR17" s="52"/>
      <c r="AS17" s="52"/>
      <c r="AT17" s="52"/>
      <c r="AU17" s="52"/>
    </row>
    <row r="18" spans="1:47" x14ac:dyDescent="0.25">
      <c r="A18" s="3">
        <v>12</v>
      </c>
      <c r="B18" s="51" t="s">
        <v>45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f t="shared" si="2"/>
        <v>202961592.34999999</v>
      </c>
      <c r="I18" s="46">
        <v>0</v>
      </c>
      <c r="J18" s="46">
        <v>0</v>
      </c>
      <c r="K18" s="46">
        <v>79387626.939999998</v>
      </c>
      <c r="L18" s="46">
        <v>118827435.91</v>
      </c>
      <c r="M18" s="46">
        <v>0</v>
      </c>
      <c r="N18" s="46">
        <v>1061694</v>
      </c>
      <c r="O18" s="46">
        <v>229529.5</v>
      </c>
      <c r="P18" s="46">
        <v>484006.5</v>
      </c>
      <c r="Q18" s="46">
        <v>78577</v>
      </c>
      <c r="R18" s="46">
        <v>0</v>
      </c>
      <c r="S18" s="46">
        <v>0</v>
      </c>
      <c r="T18" s="46">
        <v>0</v>
      </c>
      <c r="U18" s="46">
        <v>0</v>
      </c>
      <c r="V18" s="46">
        <v>362514.5</v>
      </c>
      <c r="W18" s="46">
        <v>0</v>
      </c>
      <c r="X18" s="46">
        <v>0</v>
      </c>
      <c r="Y18" s="46">
        <v>2530208</v>
      </c>
      <c r="Z18" s="46">
        <v>16101100</v>
      </c>
      <c r="AA18" s="46">
        <v>16101102</v>
      </c>
      <c r="AB18" s="46">
        <v>16101106</v>
      </c>
      <c r="AC18" s="46">
        <v>19186691.760000002</v>
      </c>
      <c r="AD18" s="46">
        <v>16101105</v>
      </c>
      <c r="AE18" s="46">
        <v>22763827.52</v>
      </c>
      <c r="AF18" s="46">
        <v>16101106</v>
      </c>
      <c r="AG18" s="46">
        <v>16101110</v>
      </c>
      <c r="AH18" s="46">
        <v>16101108</v>
      </c>
      <c r="AI18" s="46">
        <v>16101110</v>
      </c>
      <c r="AJ18" s="46">
        <v>16101106</v>
      </c>
      <c r="AK18" s="46">
        <v>16101120.07</v>
      </c>
      <c r="AL18" s="52"/>
      <c r="AM18" s="52"/>
      <c r="AN18" s="52"/>
      <c r="AO18" s="52"/>
      <c r="AP18" s="52"/>
      <c r="AQ18" s="52"/>
      <c r="AR18" s="52"/>
      <c r="AS18" s="52"/>
      <c r="AT18" s="52"/>
      <c r="AU18" s="52"/>
    </row>
    <row r="19" spans="1:47" x14ac:dyDescent="0.25">
      <c r="A19" s="3">
        <v>13</v>
      </c>
      <c r="B19" s="51" t="s">
        <v>46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0</v>
      </c>
      <c r="H19" s="46">
        <f t="shared" si="2"/>
        <v>435224599.47000003</v>
      </c>
      <c r="I19" s="46">
        <v>75606237.700000003</v>
      </c>
      <c r="J19" s="46">
        <v>47373323.899999999</v>
      </c>
      <c r="K19" s="46">
        <v>15747214.99</v>
      </c>
      <c r="L19" s="46">
        <v>63486908.32</v>
      </c>
      <c r="M19" s="46">
        <v>63778769.189999998</v>
      </c>
      <c r="N19" s="46">
        <v>88437947.920000002</v>
      </c>
      <c r="O19" s="46">
        <v>6182008</v>
      </c>
      <c r="P19" s="46">
        <v>17688824.219999999</v>
      </c>
      <c r="Q19" s="46">
        <v>2913635.16</v>
      </c>
      <c r="R19" s="46">
        <v>404112</v>
      </c>
      <c r="S19" s="46">
        <v>889046.4</v>
      </c>
      <c r="T19" s="46">
        <v>9248706.0999999996</v>
      </c>
      <c r="U19" s="46">
        <v>17220430.550000001</v>
      </c>
      <c r="V19" s="46">
        <v>319719.2</v>
      </c>
      <c r="W19" s="46">
        <v>14048805</v>
      </c>
      <c r="X19" s="46">
        <v>0</v>
      </c>
      <c r="Y19" s="46">
        <v>11878910.82</v>
      </c>
      <c r="Z19" s="46">
        <v>35167720.799999997</v>
      </c>
      <c r="AA19" s="46">
        <v>35732746.399999999</v>
      </c>
      <c r="AB19" s="46">
        <v>35740394.399999999</v>
      </c>
      <c r="AC19" s="46">
        <v>41876720.68</v>
      </c>
      <c r="AD19" s="46">
        <v>35740398.399999999</v>
      </c>
      <c r="AE19" s="46">
        <v>37334432.420000002</v>
      </c>
      <c r="AF19" s="46">
        <v>35561415.119999997</v>
      </c>
      <c r="AG19" s="46">
        <v>35568933.880000003</v>
      </c>
      <c r="AH19" s="46">
        <v>36464094.079999998</v>
      </c>
      <c r="AI19" s="46">
        <v>35590357.68</v>
      </c>
      <c r="AJ19" s="46">
        <v>35570084.130000003</v>
      </c>
      <c r="AK19" s="46">
        <v>34877301.479999997</v>
      </c>
      <c r="AL19" s="52"/>
      <c r="AM19" s="52"/>
      <c r="AN19" s="52"/>
      <c r="AO19" s="52"/>
      <c r="AP19" s="52"/>
      <c r="AQ19" s="52"/>
      <c r="AR19" s="52"/>
      <c r="AS19" s="52"/>
      <c r="AT19" s="52"/>
      <c r="AU19" s="52"/>
    </row>
    <row r="20" spans="1:47" x14ac:dyDescent="0.25">
      <c r="A20" s="3">
        <v>14</v>
      </c>
      <c r="B20" s="51" t="s">
        <v>47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f t="shared" si="2"/>
        <v>71271867.930000007</v>
      </c>
      <c r="I20" s="46">
        <v>0</v>
      </c>
      <c r="J20" s="46">
        <v>0</v>
      </c>
      <c r="K20" s="46">
        <v>24894119.16</v>
      </c>
      <c r="L20" s="46">
        <v>46017366.689999998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46">
        <v>0</v>
      </c>
      <c r="V20" s="46">
        <v>360382.08</v>
      </c>
      <c r="W20" s="46">
        <v>0</v>
      </c>
      <c r="X20" s="46">
        <v>0</v>
      </c>
      <c r="Y20" s="46">
        <v>0</v>
      </c>
      <c r="Z20" s="46">
        <v>5781936</v>
      </c>
      <c r="AA20" s="46">
        <v>5781939</v>
      </c>
      <c r="AB20" s="46">
        <v>5781936</v>
      </c>
      <c r="AC20" s="46">
        <v>6215138.7199999997</v>
      </c>
      <c r="AD20" s="46">
        <v>5781938</v>
      </c>
      <c r="AE20" s="46">
        <v>7237335.3399999999</v>
      </c>
      <c r="AF20" s="46">
        <v>5781939</v>
      </c>
      <c r="AG20" s="46">
        <v>5781943</v>
      </c>
      <c r="AH20" s="46">
        <v>5781938</v>
      </c>
      <c r="AI20" s="46">
        <v>5781944</v>
      </c>
      <c r="AJ20" s="46">
        <v>5781939</v>
      </c>
      <c r="AK20" s="46">
        <v>5781941.8700000001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</row>
    <row r="21" spans="1:47" ht="30.75" x14ac:dyDescent="0.25">
      <c r="A21" s="3">
        <v>15</v>
      </c>
      <c r="B21" s="51" t="s">
        <v>48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f t="shared" si="2"/>
        <v>85710814.359999999</v>
      </c>
      <c r="I21" s="46">
        <v>0</v>
      </c>
      <c r="J21" s="46">
        <v>0</v>
      </c>
      <c r="K21" s="46">
        <v>16447141.779999999</v>
      </c>
      <c r="L21" s="46">
        <v>55526095.630000003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0</v>
      </c>
      <c r="X21" s="46">
        <v>11207368.949999999</v>
      </c>
      <c r="Y21" s="46">
        <v>2530208</v>
      </c>
      <c r="Z21" s="46">
        <v>7062102</v>
      </c>
      <c r="AA21" s="46">
        <v>7062103</v>
      </c>
      <c r="AB21" s="46">
        <v>7062103</v>
      </c>
      <c r="AC21" s="46">
        <v>7062105</v>
      </c>
      <c r="AD21" s="46">
        <v>7062103</v>
      </c>
      <c r="AE21" s="46">
        <v>8027675.6600000001</v>
      </c>
      <c r="AF21" s="46">
        <v>7062103</v>
      </c>
      <c r="AG21" s="46">
        <v>7062105</v>
      </c>
      <c r="AH21" s="46">
        <v>7062103</v>
      </c>
      <c r="AI21" s="46">
        <v>7062103</v>
      </c>
      <c r="AJ21" s="46">
        <v>7062103</v>
      </c>
      <c r="AK21" s="46">
        <v>7062105.7000000002</v>
      </c>
      <c r="AL21" s="52"/>
      <c r="AM21" s="52"/>
      <c r="AN21" s="52"/>
      <c r="AO21" s="52"/>
      <c r="AP21" s="52"/>
      <c r="AQ21" s="52"/>
      <c r="AR21" s="52"/>
      <c r="AS21" s="52"/>
      <c r="AT21" s="52"/>
      <c r="AU21" s="52"/>
    </row>
    <row r="22" spans="1:47" x14ac:dyDescent="0.25">
      <c r="A22" s="3">
        <v>16</v>
      </c>
      <c r="B22" s="51" t="s">
        <v>49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f t="shared" si="2"/>
        <v>140629123.80000001</v>
      </c>
      <c r="I22" s="46">
        <v>0</v>
      </c>
      <c r="J22" s="46">
        <v>0</v>
      </c>
      <c r="K22" s="46">
        <v>111995044.92</v>
      </c>
      <c r="L22" s="46">
        <v>28634078.879999999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0</v>
      </c>
      <c r="X22" s="46">
        <v>0</v>
      </c>
      <c r="Y22" s="46">
        <v>0</v>
      </c>
      <c r="Z22" s="46">
        <v>11366360</v>
      </c>
      <c r="AA22" s="46">
        <v>11366362</v>
      </c>
      <c r="AB22" s="46">
        <v>11366363</v>
      </c>
      <c r="AC22" s="46">
        <v>14793176.35</v>
      </c>
      <c r="AD22" s="46">
        <v>11366365</v>
      </c>
      <c r="AE22" s="46">
        <v>12172280.710000001</v>
      </c>
      <c r="AF22" s="46">
        <v>11366367</v>
      </c>
      <c r="AG22" s="46">
        <v>11366370</v>
      </c>
      <c r="AH22" s="46">
        <v>11366369</v>
      </c>
      <c r="AI22" s="46">
        <v>11366369</v>
      </c>
      <c r="AJ22" s="46">
        <v>11366367</v>
      </c>
      <c r="AK22" s="46">
        <v>11366374.74</v>
      </c>
      <c r="AL22" s="52"/>
      <c r="AM22" s="52"/>
      <c r="AN22" s="52"/>
      <c r="AO22" s="52"/>
      <c r="AP22" s="52"/>
      <c r="AQ22" s="52"/>
      <c r="AR22" s="52"/>
      <c r="AS22" s="52"/>
      <c r="AT22" s="52"/>
      <c r="AU22" s="52"/>
    </row>
    <row r="23" spans="1:47" x14ac:dyDescent="0.25">
      <c r="A23" s="3">
        <v>17</v>
      </c>
      <c r="B23" s="51" t="s">
        <v>50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f t="shared" si="2"/>
        <v>54976633.789999999</v>
      </c>
      <c r="I23" s="46">
        <v>0</v>
      </c>
      <c r="J23" s="46">
        <v>0</v>
      </c>
      <c r="K23" s="46">
        <v>833965</v>
      </c>
      <c r="L23" s="46">
        <v>48466951.57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5675717.2199999997</v>
      </c>
      <c r="X23" s="46">
        <v>0</v>
      </c>
      <c r="Y23" s="46">
        <v>0</v>
      </c>
      <c r="Z23" s="46">
        <v>4576701</v>
      </c>
      <c r="AA23" s="46">
        <v>4576701</v>
      </c>
      <c r="AB23" s="46">
        <v>4576703</v>
      </c>
      <c r="AC23" s="46">
        <v>4632899.22</v>
      </c>
      <c r="AD23" s="46">
        <v>4576703</v>
      </c>
      <c r="AE23" s="46">
        <v>4576704</v>
      </c>
      <c r="AF23" s="46">
        <v>4576703</v>
      </c>
      <c r="AG23" s="46">
        <v>4576704</v>
      </c>
      <c r="AH23" s="46">
        <v>4576704</v>
      </c>
      <c r="AI23" s="46">
        <v>4576703</v>
      </c>
      <c r="AJ23" s="46">
        <v>4576703</v>
      </c>
      <c r="AK23" s="46">
        <v>4576705.57</v>
      </c>
      <c r="AL23" s="52"/>
      <c r="AM23" s="52"/>
      <c r="AN23" s="52"/>
      <c r="AO23" s="52"/>
      <c r="AP23" s="52"/>
      <c r="AQ23" s="52"/>
      <c r="AR23" s="52"/>
      <c r="AS23" s="52"/>
      <c r="AT23" s="52"/>
      <c r="AU23" s="52"/>
    </row>
    <row r="24" spans="1:47" ht="45.75" x14ac:dyDescent="0.25">
      <c r="A24" s="3">
        <v>18</v>
      </c>
      <c r="B24" s="51" t="s">
        <v>51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f t="shared" si="2"/>
        <v>11483795.82</v>
      </c>
      <c r="I24" s="46">
        <v>0</v>
      </c>
      <c r="J24" s="46">
        <v>0</v>
      </c>
      <c r="K24" s="46">
        <v>4174326</v>
      </c>
      <c r="L24" s="46">
        <v>7309469.8200000003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956982</v>
      </c>
      <c r="AA24" s="46">
        <v>956982</v>
      </c>
      <c r="AB24" s="46">
        <v>956983</v>
      </c>
      <c r="AC24" s="46">
        <v>956981</v>
      </c>
      <c r="AD24" s="46">
        <v>956984</v>
      </c>
      <c r="AE24" s="46">
        <v>956982</v>
      </c>
      <c r="AF24" s="46">
        <v>956984</v>
      </c>
      <c r="AG24" s="46">
        <v>956983</v>
      </c>
      <c r="AH24" s="46">
        <v>956985</v>
      </c>
      <c r="AI24" s="46">
        <v>956983</v>
      </c>
      <c r="AJ24" s="46">
        <v>956984</v>
      </c>
      <c r="AK24" s="46">
        <v>956982.82</v>
      </c>
      <c r="AL24" s="52"/>
      <c r="AM24" s="52"/>
      <c r="AN24" s="52"/>
      <c r="AO24" s="52"/>
      <c r="AP24" s="52"/>
      <c r="AQ24" s="52"/>
      <c r="AR24" s="52"/>
      <c r="AS24" s="52"/>
      <c r="AT24" s="52"/>
      <c r="AU24" s="52"/>
    </row>
    <row r="25" spans="1:47" x14ac:dyDescent="0.25">
      <c r="A25" s="3">
        <v>19</v>
      </c>
      <c r="B25" s="51" t="s">
        <v>52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f t="shared" si="2"/>
        <v>42485521.869999997</v>
      </c>
      <c r="I25" s="46">
        <v>0</v>
      </c>
      <c r="J25" s="46">
        <v>0</v>
      </c>
      <c r="K25" s="46">
        <v>0</v>
      </c>
      <c r="L25" s="46">
        <v>42485521.869999997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3540460</v>
      </c>
      <c r="AA25" s="46">
        <v>3540460</v>
      </c>
      <c r="AB25" s="46">
        <v>3540460</v>
      </c>
      <c r="AC25" s="46">
        <v>3540460</v>
      </c>
      <c r="AD25" s="46">
        <v>3540460</v>
      </c>
      <c r="AE25" s="46">
        <v>3540461</v>
      </c>
      <c r="AF25" s="46">
        <v>3540460</v>
      </c>
      <c r="AG25" s="46">
        <v>3540460</v>
      </c>
      <c r="AH25" s="46">
        <v>3540460</v>
      </c>
      <c r="AI25" s="46">
        <v>3540460</v>
      </c>
      <c r="AJ25" s="46">
        <v>3540460</v>
      </c>
      <c r="AK25" s="46">
        <v>3540460.87</v>
      </c>
      <c r="AL25" s="52"/>
      <c r="AM25" s="52"/>
      <c r="AN25" s="52"/>
      <c r="AO25" s="52"/>
      <c r="AP25" s="52"/>
      <c r="AQ25" s="52"/>
      <c r="AR25" s="52"/>
      <c r="AS25" s="52"/>
      <c r="AT25" s="52"/>
      <c r="AU25" s="52"/>
    </row>
    <row r="26" spans="1:47" ht="45.75" x14ac:dyDescent="0.25">
      <c r="A26" s="3">
        <v>20</v>
      </c>
      <c r="B26" s="51" t="s">
        <v>53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f t="shared" si="2"/>
        <v>7454856.4400000004</v>
      </c>
      <c r="I26" s="46">
        <v>0</v>
      </c>
      <c r="J26" s="46">
        <v>0</v>
      </c>
      <c r="K26" s="46">
        <v>0</v>
      </c>
      <c r="L26" s="46">
        <v>4438836.4400000004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0</v>
      </c>
      <c r="X26" s="46">
        <v>3016020</v>
      </c>
      <c r="Y26" s="46">
        <v>0</v>
      </c>
      <c r="Z26" s="46">
        <v>621237</v>
      </c>
      <c r="AA26" s="46">
        <v>621237</v>
      </c>
      <c r="AB26" s="46">
        <v>621238</v>
      </c>
      <c r="AC26" s="46">
        <v>621237</v>
      </c>
      <c r="AD26" s="46">
        <v>621238</v>
      </c>
      <c r="AE26" s="46">
        <v>621239</v>
      </c>
      <c r="AF26" s="46">
        <v>621238</v>
      </c>
      <c r="AG26" s="46">
        <v>621238</v>
      </c>
      <c r="AH26" s="46">
        <v>621239</v>
      </c>
      <c r="AI26" s="46">
        <v>621238</v>
      </c>
      <c r="AJ26" s="46">
        <v>621238</v>
      </c>
      <c r="AK26" s="46">
        <v>621239.43999999994</v>
      </c>
      <c r="AL26" s="52"/>
      <c r="AM26" s="52"/>
      <c r="AN26" s="52"/>
      <c r="AO26" s="52"/>
      <c r="AP26" s="52"/>
      <c r="AQ26" s="52"/>
      <c r="AR26" s="52"/>
      <c r="AS26" s="52"/>
      <c r="AT26" s="52"/>
      <c r="AU26" s="52"/>
    </row>
    <row r="27" spans="1:47" x14ac:dyDescent="0.25">
      <c r="A27" s="3">
        <v>21</v>
      </c>
      <c r="B27" s="51" t="s">
        <v>54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f t="shared" si="2"/>
        <v>66757633.840000004</v>
      </c>
      <c r="I27" s="46">
        <v>0</v>
      </c>
      <c r="J27" s="46">
        <v>0</v>
      </c>
      <c r="K27" s="46">
        <v>6883400</v>
      </c>
      <c r="L27" s="46">
        <v>59874233.840000004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5563133</v>
      </c>
      <c r="AA27" s="46">
        <v>5563133</v>
      </c>
      <c r="AB27" s="46">
        <v>5563138</v>
      </c>
      <c r="AC27" s="46">
        <v>5563132</v>
      </c>
      <c r="AD27" s="46">
        <v>5563136</v>
      </c>
      <c r="AE27" s="46">
        <v>5563140</v>
      </c>
      <c r="AF27" s="46">
        <v>5563136</v>
      </c>
      <c r="AG27" s="46">
        <v>5563135</v>
      </c>
      <c r="AH27" s="46">
        <v>5563141</v>
      </c>
      <c r="AI27" s="46">
        <v>5563135</v>
      </c>
      <c r="AJ27" s="46">
        <v>5563136</v>
      </c>
      <c r="AK27" s="46">
        <v>5563138.8399999999</v>
      </c>
      <c r="AL27" s="52"/>
      <c r="AM27" s="52"/>
      <c r="AN27" s="52"/>
      <c r="AO27" s="52"/>
      <c r="AP27" s="52"/>
      <c r="AQ27" s="52"/>
      <c r="AR27" s="52"/>
      <c r="AS27" s="52"/>
      <c r="AT27" s="52"/>
      <c r="AU27" s="52"/>
    </row>
    <row r="28" spans="1:47" ht="30.75" x14ac:dyDescent="0.25">
      <c r="A28" s="3">
        <v>22</v>
      </c>
      <c r="B28" s="51" t="s">
        <v>55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f t="shared" si="2"/>
        <v>26021982.460000001</v>
      </c>
      <c r="I28" s="46">
        <v>0</v>
      </c>
      <c r="J28" s="46">
        <v>0</v>
      </c>
      <c r="K28" s="46">
        <v>3672383.85</v>
      </c>
      <c r="L28" s="46">
        <v>19539837.609999999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2809761</v>
      </c>
      <c r="X28" s="46">
        <v>0</v>
      </c>
      <c r="Y28" s="46">
        <v>0</v>
      </c>
      <c r="Z28" s="46">
        <v>2168497</v>
      </c>
      <c r="AA28" s="46">
        <v>2168497</v>
      </c>
      <c r="AB28" s="46">
        <v>2168499</v>
      </c>
      <c r="AC28" s="46">
        <v>2168497</v>
      </c>
      <c r="AD28" s="46">
        <v>2168497</v>
      </c>
      <c r="AE28" s="46">
        <v>2168501</v>
      </c>
      <c r="AF28" s="46">
        <v>2168498</v>
      </c>
      <c r="AG28" s="46">
        <v>2168498</v>
      </c>
      <c r="AH28" s="46">
        <v>2168500</v>
      </c>
      <c r="AI28" s="46">
        <v>2168498</v>
      </c>
      <c r="AJ28" s="46">
        <v>2168498</v>
      </c>
      <c r="AK28" s="46">
        <v>2168502.46</v>
      </c>
      <c r="AL28" s="52"/>
      <c r="AM28" s="52"/>
      <c r="AN28" s="52"/>
      <c r="AO28" s="52"/>
      <c r="AP28" s="52"/>
      <c r="AQ28" s="52"/>
      <c r="AR28" s="52"/>
      <c r="AS28" s="52"/>
      <c r="AT28" s="52"/>
      <c r="AU28" s="52"/>
    </row>
    <row r="29" spans="1:47" x14ac:dyDescent="0.25">
      <c r="A29" s="3">
        <v>23</v>
      </c>
      <c r="B29" s="51" t="s">
        <v>56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f t="shared" si="2"/>
        <v>57233501.049999997</v>
      </c>
      <c r="I29" s="46">
        <v>0</v>
      </c>
      <c r="J29" s="46">
        <v>0</v>
      </c>
      <c r="K29" s="46">
        <v>13002288.27</v>
      </c>
      <c r="L29" s="46">
        <v>44231212.780000001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4769458</v>
      </c>
      <c r="AA29" s="46">
        <v>4769459</v>
      </c>
      <c r="AB29" s="46">
        <v>4769457</v>
      </c>
      <c r="AC29" s="46">
        <v>4769459</v>
      </c>
      <c r="AD29" s="46">
        <v>4769458</v>
      </c>
      <c r="AE29" s="46">
        <v>4769457</v>
      </c>
      <c r="AF29" s="46">
        <v>4769459</v>
      </c>
      <c r="AG29" s="46">
        <v>4769460</v>
      </c>
      <c r="AH29" s="46">
        <v>4769458</v>
      </c>
      <c r="AI29" s="46">
        <v>4769459</v>
      </c>
      <c r="AJ29" s="46">
        <v>4769459</v>
      </c>
      <c r="AK29" s="46">
        <v>4769458.05</v>
      </c>
      <c r="AL29" s="52"/>
      <c r="AM29" s="52"/>
      <c r="AN29" s="52"/>
      <c r="AO29" s="52"/>
      <c r="AP29" s="52"/>
      <c r="AQ29" s="52"/>
      <c r="AR29" s="52"/>
      <c r="AS29" s="52"/>
      <c r="AT29" s="52"/>
      <c r="AU29" s="52"/>
    </row>
    <row r="30" spans="1:47" x14ac:dyDescent="0.25">
      <c r="A30" s="3">
        <v>24</v>
      </c>
      <c r="B30" s="51" t="s">
        <v>57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0</v>
      </c>
      <c r="H30" s="46">
        <f t="shared" si="2"/>
        <v>663189371.07000005</v>
      </c>
      <c r="I30" s="46">
        <v>264686441.19999999</v>
      </c>
      <c r="J30" s="46">
        <v>0</v>
      </c>
      <c r="K30" s="46">
        <v>4048666</v>
      </c>
      <c r="L30" s="46">
        <v>158905536.65000001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1852180</v>
      </c>
      <c r="S30" s="46">
        <v>4883020</v>
      </c>
      <c r="T30" s="46">
        <v>0</v>
      </c>
      <c r="U30" s="46">
        <v>216305055</v>
      </c>
      <c r="V30" s="46">
        <v>112619.4</v>
      </c>
      <c r="W30" s="46">
        <v>7923526.0199999996</v>
      </c>
      <c r="X30" s="46">
        <v>4472326.8</v>
      </c>
      <c r="Y30" s="46">
        <v>0</v>
      </c>
      <c r="Z30" s="46">
        <v>54704506</v>
      </c>
      <c r="AA30" s="46">
        <v>54704507</v>
      </c>
      <c r="AB30" s="46">
        <v>54920037.399999999</v>
      </c>
      <c r="AC30" s="46">
        <v>56071761.600000001</v>
      </c>
      <c r="AD30" s="46">
        <v>54973921</v>
      </c>
      <c r="AE30" s="46">
        <v>54704518</v>
      </c>
      <c r="AF30" s="46">
        <v>54704514</v>
      </c>
      <c r="AG30" s="46">
        <v>55175983</v>
      </c>
      <c r="AH30" s="46">
        <v>57095511</v>
      </c>
      <c r="AI30" s="46">
        <v>56725074</v>
      </c>
      <c r="AJ30" s="46">
        <v>54704514</v>
      </c>
      <c r="AK30" s="46">
        <v>54704524.07</v>
      </c>
      <c r="AL30" s="52"/>
      <c r="AM30" s="52"/>
      <c r="AN30" s="52"/>
      <c r="AO30" s="52"/>
      <c r="AP30" s="52"/>
      <c r="AQ30" s="52"/>
      <c r="AR30" s="52"/>
      <c r="AS30" s="52"/>
      <c r="AT30" s="52"/>
      <c r="AU30" s="52"/>
    </row>
    <row r="31" spans="1:47" x14ac:dyDescent="0.25">
      <c r="A31" s="3">
        <v>25</v>
      </c>
      <c r="B31" s="51" t="s">
        <v>58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0</v>
      </c>
      <c r="H31" s="46">
        <f t="shared" si="2"/>
        <v>663624493.01999998</v>
      </c>
      <c r="I31" s="46">
        <v>78643292.870000005</v>
      </c>
      <c r="J31" s="46">
        <v>0</v>
      </c>
      <c r="K31" s="46">
        <v>25350855.359999999</v>
      </c>
      <c r="L31" s="46">
        <v>104808062.55</v>
      </c>
      <c r="M31" s="46">
        <v>135425630.36000001</v>
      </c>
      <c r="N31" s="46">
        <v>202500879.56</v>
      </c>
      <c r="O31" s="46">
        <v>10876661.6</v>
      </c>
      <c r="P31" s="46">
        <v>25481328.870000001</v>
      </c>
      <c r="Q31" s="46">
        <v>9464599.6500000004</v>
      </c>
      <c r="R31" s="46">
        <v>0</v>
      </c>
      <c r="S31" s="46">
        <v>0</v>
      </c>
      <c r="T31" s="46">
        <v>20947132.100000001</v>
      </c>
      <c r="U31" s="46">
        <v>0</v>
      </c>
      <c r="V31" s="46">
        <v>1525459.74</v>
      </c>
      <c r="W31" s="46">
        <v>7024402.5</v>
      </c>
      <c r="X31" s="46">
        <v>0</v>
      </c>
      <c r="Y31" s="46">
        <v>41576187.859999999</v>
      </c>
      <c r="Z31" s="46">
        <v>53059006.799999997</v>
      </c>
      <c r="AA31" s="46">
        <v>55359433.299999997</v>
      </c>
      <c r="AB31" s="46">
        <v>55359433.299999997</v>
      </c>
      <c r="AC31" s="46">
        <v>55878901.170000002</v>
      </c>
      <c r="AD31" s="46">
        <v>55359434.299999997</v>
      </c>
      <c r="AE31" s="46">
        <v>61112288.020000003</v>
      </c>
      <c r="AF31" s="46">
        <v>54502638.659999996</v>
      </c>
      <c r="AG31" s="46">
        <v>54502636.659999996</v>
      </c>
      <c r="AH31" s="46">
        <v>55359434.299999997</v>
      </c>
      <c r="AI31" s="46">
        <v>55362497.700000003</v>
      </c>
      <c r="AJ31" s="46">
        <v>54855181.899999999</v>
      </c>
      <c r="AK31" s="46">
        <v>52913606.909999996</v>
      </c>
      <c r="AL31" s="52"/>
      <c r="AM31" s="52"/>
      <c r="AN31" s="52"/>
      <c r="AO31" s="52"/>
      <c r="AP31" s="52"/>
      <c r="AQ31" s="52"/>
      <c r="AR31" s="52"/>
      <c r="AS31" s="52"/>
      <c r="AT31" s="52"/>
      <c r="AU31" s="52"/>
    </row>
    <row r="32" spans="1:47" x14ac:dyDescent="0.25">
      <c r="A32" s="3">
        <v>26</v>
      </c>
      <c r="B32" s="51" t="s">
        <v>59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0</v>
      </c>
      <c r="H32" s="46">
        <f t="shared" si="2"/>
        <v>553318666.59000003</v>
      </c>
      <c r="I32" s="46">
        <v>87575425.670000002</v>
      </c>
      <c r="J32" s="46">
        <v>0</v>
      </c>
      <c r="K32" s="46">
        <v>10088564.57</v>
      </c>
      <c r="L32" s="46">
        <v>68986284.159999996</v>
      </c>
      <c r="M32" s="46">
        <v>77897484.790000007</v>
      </c>
      <c r="N32" s="46">
        <v>189716571.80000001</v>
      </c>
      <c r="O32" s="46">
        <v>10386997.6</v>
      </c>
      <c r="P32" s="46">
        <v>32905988.579999998</v>
      </c>
      <c r="Q32" s="46">
        <v>6154150.6399999997</v>
      </c>
      <c r="R32" s="46">
        <v>0</v>
      </c>
      <c r="S32" s="46">
        <v>0</v>
      </c>
      <c r="T32" s="46">
        <v>19962611.100000001</v>
      </c>
      <c r="U32" s="46">
        <v>0</v>
      </c>
      <c r="V32" s="46">
        <v>2162860.6</v>
      </c>
      <c r="W32" s="46">
        <v>7024402.5</v>
      </c>
      <c r="X32" s="46">
        <v>0</v>
      </c>
      <c r="Y32" s="46">
        <v>40457324.579999998</v>
      </c>
      <c r="Z32" s="46">
        <v>37623357.619999997</v>
      </c>
      <c r="AA32" s="46">
        <v>45401117.170000002</v>
      </c>
      <c r="AB32" s="46">
        <v>48223051.299999997</v>
      </c>
      <c r="AC32" s="46">
        <v>49112874.700000003</v>
      </c>
      <c r="AD32" s="46">
        <v>47831528.479999997</v>
      </c>
      <c r="AE32" s="46">
        <v>44734053.219999999</v>
      </c>
      <c r="AF32" s="46">
        <v>44963027.600000001</v>
      </c>
      <c r="AG32" s="46">
        <v>44963024.600000001</v>
      </c>
      <c r="AH32" s="46">
        <v>49168815.700000003</v>
      </c>
      <c r="AI32" s="46">
        <v>49168812.700000003</v>
      </c>
      <c r="AJ32" s="46">
        <v>48265451.579999998</v>
      </c>
      <c r="AK32" s="46">
        <v>43863551.920000002</v>
      </c>
      <c r="AL32" s="52"/>
      <c r="AM32" s="52"/>
      <c r="AN32" s="52"/>
      <c r="AO32" s="52"/>
      <c r="AP32" s="52"/>
      <c r="AQ32" s="52"/>
      <c r="AR32" s="52"/>
      <c r="AS32" s="52"/>
      <c r="AT32" s="52"/>
      <c r="AU32" s="52"/>
    </row>
    <row r="33" spans="1:47" ht="30.75" x14ac:dyDescent="0.25">
      <c r="A33" s="3">
        <v>27</v>
      </c>
      <c r="B33" s="51" t="s">
        <v>60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f t="shared" si="2"/>
        <v>147033543.58000001</v>
      </c>
      <c r="I33" s="46">
        <v>0</v>
      </c>
      <c r="J33" s="46">
        <v>0</v>
      </c>
      <c r="K33" s="46">
        <v>0</v>
      </c>
      <c r="L33" s="46">
        <v>147033543.58000001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12252796</v>
      </c>
      <c r="AA33" s="46">
        <v>12252795</v>
      </c>
      <c r="AB33" s="46">
        <v>12252796</v>
      </c>
      <c r="AC33" s="46">
        <v>12252795</v>
      </c>
      <c r="AD33" s="46">
        <v>12252796</v>
      </c>
      <c r="AE33" s="46">
        <v>12252794</v>
      </c>
      <c r="AF33" s="46">
        <v>12252796</v>
      </c>
      <c r="AG33" s="46">
        <v>12252795</v>
      </c>
      <c r="AH33" s="46">
        <v>12252796</v>
      </c>
      <c r="AI33" s="46">
        <v>12252795</v>
      </c>
      <c r="AJ33" s="46">
        <v>12252796</v>
      </c>
      <c r="AK33" s="46">
        <v>12252793.58</v>
      </c>
      <c r="AL33" s="52"/>
      <c r="AM33" s="52"/>
      <c r="AN33" s="52"/>
      <c r="AO33" s="52"/>
      <c r="AP33" s="52"/>
      <c r="AQ33" s="52"/>
      <c r="AR33" s="52"/>
      <c r="AS33" s="52"/>
      <c r="AT33" s="52"/>
      <c r="AU33" s="52"/>
    </row>
    <row r="34" spans="1:47" x14ac:dyDescent="0.25">
      <c r="A34" s="3">
        <v>28</v>
      </c>
      <c r="B34" s="51" t="s">
        <v>61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f t="shared" si="2"/>
        <v>462250213.54000002</v>
      </c>
      <c r="I34" s="46">
        <v>84583768.340000004</v>
      </c>
      <c r="J34" s="46">
        <v>0</v>
      </c>
      <c r="K34" s="46">
        <v>26648471.52</v>
      </c>
      <c r="L34" s="46">
        <v>66286133.630000003</v>
      </c>
      <c r="M34" s="46">
        <v>69283721.260000005</v>
      </c>
      <c r="N34" s="46">
        <v>82731514.239999995</v>
      </c>
      <c r="O34" s="46">
        <v>7133792.4000000004</v>
      </c>
      <c r="P34" s="46">
        <v>14520195</v>
      </c>
      <c r="Q34" s="46">
        <v>3535965</v>
      </c>
      <c r="R34" s="46">
        <v>4398085.26</v>
      </c>
      <c r="S34" s="46">
        <v>808223.94</v>
      </c>
      <c r="T34" s="46">
        <v>9743862.25</v>
      </c>
      <c r="U34" s="46">
        <v>43194411.049999997</v>
      </c>
      <c r="V34" s="46">
        <v>319735.40000000002</v>
      </c>
      <c r="W34" s="46">
        <v>2360199.2400000002</v>
      </c>
      <c r="X34" s="46">
        <v>34251848.549999997</v>
      </c>
      <c r="Y34" s="46">
        <v>12450286.460000001</v>
      </c>
      <c r="Z34" s="46">
        <v>36362498.560000002</v>
      </c>
      <c r="AA34" s="46">
        <v>37556916.670000002</v>
      </c>
      <c r="AB34" s="46">
        <v>40352025.670000002</v>
      </c>
      <c r="AC34" s="46">
        <v>39501869.350000001</v>
      </c>
      <c r="AD34" s="46">
        <v>37932709.670000002</v>
      </c>
      <c r="AE34" s="46">
        <v>39676871.689999998</v>
      </c>
      <c r="AF34" s="46">
        <v>38195357.549999997</v>
      </c>
      <c r="AG34" s="46">
        <v>38624167.590000004</v>
      </c>
      <c r="AH34" s="46">
        <v>38251725.75</v>
      </c>
      <c r="AI34" s="46">
        <v>39402325.549999997</v>
      </c>
      <c r="AJ34" s="46">
        <v>38485120.030000001</v>
      </c>
      <c r="AK34" s="46">
        <v>37908625.460000001</v>
      </c>
      <c r="AL34" s="52"/>
      <c r="AM34" s="52"/>
      <c r="AN34" s="52"/>
      <c r="AO34" s="52"/>
      <c r="AP34" s="52"/>
      <c r="AQ34" s="52"/>
      <c r="AR34" s="52"/>
      <c r="AS34" s="52"/>
      <c r="AT34" s="52"/>
      <c r="AU34" s="52"/>
    </row>
    <row r="35" spans="1:47" x14ac:dyDescent="0.25">
      <c r="A35" s="3">
        <v>29</v>
      </c>
      <c r="B35" s="51" t="s">
        <v>62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0</v>
      </c>
      <c r="H35" s="46">
        <f t="shared" si="2"/>
        <v>73118049.459999993</v>
      </c>
      <c r="I35" s="46">
        <v>6149203.3799999999</v>
      </c>
      <c r="J35" s="46">
        <v>0</v>
      </c>
      <c r="K35" s="46">
        <v>3332736.41</v>
      </c>
      <c r="L35" s="46">
        <v>37840454.310000002</v>
      </c>
      <c r="M35" s="46">
        <v>5614946.9100000001</v>
      </c>
      <c r="N35" s="46">
        <v>13974810.720000001</v>
      </c>
      <c r="O35" s="46">
        <v>763569.8</v>
      </c>
      <c r="P35" s="46">
        <v>2297420.5299999998</v>
      </c>
      <c r="Q35" s="46">
        <v>269035.71999999997</v>
      </c>
      <c r="R35" s="46">
        <v>0</v>
      </c>
      <c r="S35" s="46">
        <v>0</v>
      </c>
      <c r="T35" s="46">
        <v>1470987.5</v>
      </c>
      <c r="U35" s="46">
        <v>0</v>
      </c>
      <c r="V35" s="46">
        <v>0</v>
      </c>
      <c r="W35" s="46">
        <v>1404884.18</v>
      </c>
      <c r="X35" s="46">
        <v>0</v>
      </c>
      <c r="Y35" s="46">
        <v>0</v>
      </c>
      <c r="Z35" s="46">
        <v>5512635.5599999996</v>
      </c>
      <c r="AA35" s="46">
        <v>6171678.7300000004</v>
      </c>
      <c r="AB35" s="46">
        <v>6171679.7300000004</v>
      </c>
      <c r="AC35" s="46">
        <v>6171678.7300000004</v>
      </c>
      <c r="AD35" s="46">
        <v>5944689.7400000002</v>
      </c>
      <c r="AE35" s="46">
        <v>6171679.7300000004</v>
      </c>
      <c r="AF35" s="46">
        <v>6171680.7300000004</v>
      </c>
      <c r="AG35" s="46">
        <v>6171678.7199999997</v>
      </c>
      <c r="AH35" s="46">
        <v>6171679.7199999997</v>
      </c>
      <c r="AI35" s="46">
        <v>6171678.7199999997</v>
      </c>
      <c r="AJ35" s="46">
        <v>6171680.7199999997</v>
      </c>
      <c r="AK35" s="46">
        <v>6115608.6299999999</v>
      </c>
      <c r="AL35" s="52"/>
      <c r="AM35" s="52"/>
      <c r="AN35" s="52"/>
      <c r="AO35" s="52"/>
      <c r="AP35" s="52"/>
      <c r="AQ35" s="52"/>
      <c r="AR35" s="52"/>
      <c r="AS35" s="52"/>
      <c r="AT35" s="52"/>
      <c r="AU35" s="52"/>
    </row>
    <row r="36" spans="1:47" ht="30.75" x14ac:dyDescent="0.25">
      <c r="A36" s="3">
        <v>30</v>
      </c>
      <c r="B36" s="51" t="s">
        <v>63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0</v>
      </c>
      <c r="H36" s="46">
        <f t="shared" si="2"/>
        <v>2622103.7999999998</v>
      </c>
      <c r="I36" s="46">
        <v>0</v>
      </c>
      <c r="J36" s="46">
        <v>0</v>
      </c>
      <c r="K36" s="46">
        <v>0</v>
      </c>
      <c r="L36" s="46">
        <v>2622103.7999999998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218508</v>
      </c>
      <c r="AA36" s="46">
        <v>218508</v>
      </c>
      <c r="AB36" s="46">
        <v>218510</v>
      </c>
      <c r="AC36" s="46">
        <v>218508</v>
      </c>
      <c r="AD36" s="46">
        <v>218508</v>
      </c>
      <c r="AE36" s="46">
        <v>218510</v>
      </c>
      <c r="AF36" s="46">
        <v>218508</v>
      </c>
      <c r="AG36" s="46">
        <v>218508</v>
      </c>
      <c r="AH36" s="46">
        <v>218510</v>
      </c>
      <c r="AI36" s="46">
        <v>218508</v>
      </c>
      <c r="AJ36" s="46">
        <v>218508</v>
      </c>
      <c r="AK36" s="46">
        <v>218509.8</v>
      </c>
      <c r="AL36" s="52"/>
      <c r="AM36" s="52"/>
      <c r="AN36" s="52"/>
      <c r="AO36" s="52"/>
      <c r="AP36" s="52"/>
      <c r="AQ36" s="52"/>
      <c r="AR36" s="52"/>
      <c r="AS36" s="52"/>
      <c r="AT36" s="52"/>
      <c r="AU36" s="52"/>
    </row>
    <row r="37" spans="1:47" x14ac:dyDescent="0.25">
      <c r="A37" s="3">
        <v>31</v>
      </c>
      <c r="B37" s="51" t="s">
        <v>64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f t="shared" si="2"/>
        <v>19871851.940000001</v>
      </c>
      <c r="I37" s="46">
        <v>0</v>
      </c>
      <c r="J37" s="46">
        <v>0</v>
      </c>
      <c r="K37" s="46">
        <v>224580</v>
      </c>
      <c r="L37" s="46">
        <v>16958252.5</v>
      </c>
      <c r="M37" s="46">
        <v>2689019.44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1655988</v>
      </c>
      <c r="AA37" s="46">
        <v>1655988</v>
      </c>
      <c r="AB37" s="46">
        <v>1655988</v>
      </c>
      <c r="AC37" s="46">
        <v>1655988</v>
      </c>
      <c r="AD37" s="46">
        <v>1655988</v>
      </c>
      <c r="AE37" s="46">
        <v>1655987</v>
      </c>
      <c r="AF37" s="46">
        <v>1655988</v>
      </c>
      <c r="AG37" s="46">
        <v>1655988</v>
      </c>
      <c r="AH37" s="46">
        <v>1655988</v>
      </c>
      <c r="AI37" s="46">
        <v>1655988</v>
      </c>
      <c r="AJ37" s="46">
        <v>1655988</v>
      </c>
      <c r="AK37" s="46">
        <v>1655984.94</v>
      </c>
      <c r="AL37" s="52"/>
      <c r="AM37" s="52"/>
      <c r="AN37" s="52"/>
      <c r="AO37" s="52"/>
      <c r="AP37" s="52"/>
      <c r="AQ37" s="52"/>
      <c r="AR37" s="52"/>
      <c r="AS37" s="52"/>
      <c r="AT37" s="52"/>
      <c r="AU37" s="52"/>
    </row>
    <row r="38" spans="1:47" x14ac:dyDescent="0.25">
      <c r="A38" s="3">
        <v>32</v>
      </c>
      <c r="B38" s="51" t="s">
        <v>65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f t="shared" si="2"/>
        <v>4370711.04</v>
      </c>
      <c r="I38" s="46">
        <v>0</v>
      </c>
      <c r="J38" s="46">
        <v>0</v>
      </c>
      <c r="K38" s="46">
        <v>0</v>
      </c>
      <c r="L38" s="46">
        <v>4370711.04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364226</v>
      </c>
      <c r="AA38" s="46">
        <v>364226</v>
      </c>
      <c r="AB38" s="46">
        <v>364226</v>
      </c>
      <c r="AC38" s="46">
        <v>364226</v>
      </c>
      <c r="AD38" s="46">
        <v>364226</v>
      </c>
      <c r="AE38" s="46">
        <v>364226</v>
      </c>
      <c r="AF38" s="46">
        <v>364226</v>
      </c>
      <c r="AG38" s="46">
        <v>364226</v>
      </c>
      <c r="AH38" s="46">
        <v>364226</v>
      </c>
      <c r="AI38" s="46">
        <v>364226</v>
      </c>
      <c r="AJ38" s="46">
        <v>364226</v>
      </c>
      <c r="AK38" s="46">
        <v>364225.04</v>
      </c>
      <c r="AL38" s="52"/>
      <c r="AM38" s="52"/>
      <c r="AN38" s="52"/>
      <c r="AO38" s="52"/>
      <c r="AP38" s="52"/>
      <c r="AQ38" s="52"/>
      <c r="AR38" s="52"/>
      <c r="AS38" s="52"/>
      <c r="AT38" s="52"/>
      <c r="AU38" s="52"/>
    </row>
    <row r="39" spans="1:47" x14ac:dyDescent="0.25">
      <c r="A39" s="3">
        <v>33</v>
      </c>
      <c r="B39" s="51" t="s">
        <v>66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f t="shared" ref="H39:H65" si="3">SUM(I39:Y39)</f>
        <v>5090912.7</v>
      </c>
      <c r="I39" s="46">
        <v>0</v>
      </c>
      <c r="J39" s="46">
        <v>0</v>
      </c>
      <c r="K39" s="46">
        <v>5090912.7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424242</v>
      </c>
      <c r="AA39" s="46">
        <v>424244</v>
      </c>
      <c r="AB39" s="46">
        <v>424242</v>
      </c>
      <c r="AC39" s="46">
        <v>424243</v>
      </c>
      <c r="AD39" s="46">
        <v>424242</v>
      </c>
      <c r="AE39" s="46">
        <v>424244</v>
      </c>
      <c r="AF39" s="46">
        <v>424242</v>
      </c>
      <c r="AG39" s="46">
        <v>424243</v>
      </c>
      <c r="AH39" s="46">
        <v>424242</v>
      </c>
      <c r="AI39" s="46">
        <v>424244</v>
      </c>
      <c r="AJ39" s="46">
        <v>424242</v>
      </c>
      <c r="AK39" s="46">
        <v>424242.7</v>
      </c>
      <c r="AL39" s="52"/>
      <c r="AM39" s="52"/>
      <c r="AN39" s="52"/>
      <c r="AO39" s="52"/>
      <c r="AP39" s="52"/>
      <c r="AQ39" s="52"/>
      <c r="AR39" s="52"/>
      <c r="AS39" s="52"/>
      <c r="AT39" s="52"/>
      <c r="AU39" s="52"/>
    </row>
    <row r="40" spans="1:47" x14ac:dyDescent="0.25">
      <c r="A40" s="3">
        <v>34</v>
      </c>
      <c r="B40" s="51" t="s">
        <v>67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f t="shared" si="3"/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52"/>
      <c r="AM40" s="52"/>
      <c r="AN40" s="52"/>
      <c r="AO40" s="52"/>
      <c r="AP40" s="52"/>
      <c r="AQ40" s="52"/>
      <c r="AR40" s="52"/>
      <c r="AS40" s="52"/>
      <c r="AT40" s="52"/>
      <c r="AU40" s="52"/>
    </row>
    <row r="41" spans="1:47" x14ac:dyDescent="0.25">
      <c r="A41" s="3">
        <v>35</v>
      </c>
      <c r="B41" s="51" t="s">
        <v>68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f t="shared" si="3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52"/>
      <c r="AM41" s="52"/>
      <c r="AN41" s="52"/>
      <c r="AO41" s="52"/>
      <c r="AP41" s="52"/>
      <c r="AQ41" s="52"/>
      <c r="AR41" s="52"/>
      <c r="AS41" s="52"/>
      <c r="AT41" s="52"/>
      <c r="AU41" s="52"/>
    </row>
    <row r="42" spans="1:47" x14ac:dyDescent="0.25">
      <c r="A42" s="3">
        <v>36</v>
      </c>
      <c r="B42" s="51" t="s">
        <v>69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f t="shared" si="3"/>
        <v>14064123.49</v>
      </c>
      <c r="I42" s="46">
        <v>0</v>
      </c>
      <c r="J42" s="46">
        <v>0</v>
      </c>
      <c r="K42" s="46">
        <v>146114.4</v>
      </c>
      <c r="L42" s="46">
        <v>13918009.09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1172010</v>
      </c>
      <c r="AA42" s="46">
        <v>1172011</v>
      </c>
      <c r="AB42" s="46">
        <v>1172010</v>
      </c>
      <c r="AC42" s="46">
        <v>1172010</v>
      </c>
      <c r="AD42" s="46">
        <v>1172010</v>
      </c>
      <c r="AE42" s="46">
        <v>1172011</v>
      </c>
      <c r="AF42" s="46">
        <v>1172010</v>
      </c>
      <c r="AG42" s="46">
        <v>1172010</v>
      </c>
      <c r="AH42" s="46">
        <v>1172010</v>
      </c>
      <c r="AI42" s="46">
        <v>1172010</v>
      </c>
      <c r="AJ42" s="46">
        <v>1172010</v>
      </c>
      <c r="AK42" s="46">
        <v>1172011.49</v>
      </c>
      <c r="AL42" s="52"/>
      <c r="AM42" s="52"/>
      <c r="AN42" s="52"/>
      <c r="AO42" s="52"/>
      <c r="AP42" s="52"/>
      <c r="AQ42" s="52"/>
      <c r="AR42" s="52"/>
      <c r="AS42" s="52"/>
      <c r="AT42" s="52"/>
      <c r="AU42" s="52"/>
    </row>
    <row r="43" spans="1:47" x14ac:dyDescent="0.25">
      <c r="A43" s="3">
        <v>37</v>
      </c>
      <c r="B43" s="51" t="s">
        <v>70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f t="shared" si="3"/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52"/>
      <c r="AM43" s="52"/>
      <c r="AN43" s="52"/>
      <c r="AO43" s="52"/>
      <c r="AP43" s="52"/>
      <c r="AQ43" s="52"/>
      <c r="AR43" s="52"/>
      <c r="AS43" s="52"/>
      <c r="AT43" s="52"/>
      <c r="AU43" s="52"/>
    </row>
    <row r="44" spans="1:47" x14ac:dyDescent="0.25">
      <c r="A44" s="3">
        <v>38</v>
      </c>
      <c r="B44" s="51" t="s">
        <v>71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f t="shared" si="3"/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52"/>
      <c r="AM44" s="52"/>
      <c r="AN44" s="52"/>
      <c r="AO44" s="52"/>
      <c r="AP44" s="52"/>
      <c r="AQ44" s="52"/>
      <c r="AR44" s="52"/>
      <c r="AS44" s="52"/>
      <c r="AT44" s="52"/>
      <c r="AU44" s="52"/>
    </row>
    <row r="45" spans="1:47" x14ac:dyDescent="0.25">
      <c r="A45" s="3">
        <v>39</v>
      </c>
      <c r="B45" s="51" t="s">
        <v>72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f t="shared" si="3"/>
        <v>2173072.5</v>
      </c>
      <c r="I45" s="46">
        <v>0</v>
      </c>
      <c r="J45" s="46">
        <v>0</v>
      </c>
      <c r="K45" s="46">
        <v>0</v>
      </c>
      <c r="L45" s="46">
        <v>2173072.5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181089</v>
      </c>
      <c r="AA45" s="46">
        <v>181089</v>
      </c>
      <c r="AB45" s="46">
        <v>181090</v>
      </c>
      <c r="AC45" s="46">
        <v>181089</v>
      </c>
      <c r="AD45" s="46">
        <v>181089</v>
      </c>
      <c r="AE45" s="46">
        <v>181090</v>
      </c>
      <c r="AF45" s="46">
        <v>181089</v>
      </c>
      <c r="AG45" s="46">
        <v>181089</v>
      </c>
      <c r="AH45" s="46">
        <v>181090</v>
      </c>
      <c r="AI45" s="46">
        <v>181089</v>
      </c>
      <c r="AJ45" s="46">
        <v>181089</v>
      </c>
      <c r="AK45" s="46">
        <v>181090.5</v>
      </c>
      <c r="AL45" s="52"/>
      <c r="AM45" s="52"/>
      <c r="AN45" s="52"/>
      <c r="AO45" s="52"/>
      <c r="AP45" s="52"/>
      <c r="AQ45" s="52"/>
      <c r="AR45" s="52"/>
      <c r="AS45" s="52"/>
      <c r="AT45" s="52"/>
      <c r="AU45" s="52"/>
    </row>
    <row r="46" spans="1:47" x14ac:dyDescent="0.25">
      <c r="A46" s="3">
        <v>40</v>
      </c>
      <c r="B46" s="51" t="s">
        <v>73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f t="shared" si="3"/>
        <v>618768</v>
      </c>
      <c r="I46" s="46">
        <v>0</v>
      </c>
      <c r="J46" s="46">
        <v>0</v>
      </c>
      <c r="K46" s="46">
        <v>0</v>
      </c>
      <c r="L46" s="46">
        <v>618768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51564</v>
      </c>
      <c r="AA46" s="46">
        <v>51564</v>
      </c>
      <c r="AB46" s="46">
        <v>51564</v>
      </c>
      <c r="AC46" s="46">
        <v>51564</v>
      </c>
      <c r="AD46" s="46">
        <v>51564</v>
      </c>
      <c r="AE46" s="46">
        <v>51564</v>
      </c>
      <c r="AF46" s="46">
        <v>51564</v>
      </c>
      <c r="AG46" s="46">
        <v>51564</v>
      </c>
      <c r="AH46" s="46">
        <v>51564</v>
      </c>
      <c r="AI46" s="46">
        <v>51564</v>
      </c>
      <c r="AJ46" s="46">
        <v>51564</v>
      </c>
      <c r="AK46" s="46">
        <v>51564</v>
      </c>
      <c r="AL46" s="52"/>
      <c r="AM46" s="52"/>
      <c r="AN46" s="52"/>
      <c r="AO46" s="52"/>
      <c r="AP46" s="52"/>
      <c r="AQ46" s="52"/>
      <c r="AR46" s="52"/>
      <c r="AS46" s="52"/>
      <c r="AT46" s="52"/>
      <c r="AU46" s="52"/>
    </row>
    <row r="47" spans="1:47" x14ac:dyDescent="0.25">
      <c r="A47" s="3">
        <v>41</v>
      </c>
      <c r="B47" s="51" t="s">
        <v>74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f t="shared" si="3"/>
        <v>133279.92000000001</v>
      </c>
      <c r="I47" s="46">
        <v>0</v>
      </c>
      <c r="J47" s="46">
        <v>0</v>
      </c>
      <c r="K47" s="46">
        <v>0</v>
      </c>
      <c r="L47" s="46">
        <v>133279.92000000001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11107</v>
      </c>
      <c r="AA47" s="46">
        <v>11107</v>
      </c>
      <c r="AB47" s="46">
        <v>11106</v>
      </c>
      <c r="AC47" s="46">
        <v>11107</v>
      </c>
      <c r="AD47" s="46">
        <v>11107</v>
      </c>
      <c r="AE47" s="46">
        <v>11106</v>
      </c>
      <c r="AF47" s="46">
        <v>11107</v>
      </c>
      <c r="AG47" s="46">
        <v>11107</v>
      </c>
      <c r="AH47" s="46">
        <v>11106</v>
      </c>
      <c r="AI47" s="46">
        <v>11107</v>
      </c>
      <c r="AJ47" s="46">
        <v>11107</v>
      </c>
      <c r="AK47" s="46">
        <v>11105.92</v>
      </c>
      <c r="AL47" s="52"/>
      <c r="AM47" s="52"/>
      <c r="AN47" s="52"/>
      <c r="AO47" s="52"/>
      <c r="AP47" s="52"/>
      <c r="AQ47" s="52"/>
      <c r="AR47" s="52"/>
      <c r="AS47" s="52"/>
      <c r="AT47" s="52"/>
      <c r="AU47" s="52"/>
    </row>
    <row r="48" spans="1:47" x14ac:dyDescent="0.25">
      <c r="A48" s="3">
        <v>42</v>
      </c>
      <c r="B48" s="51" t="s">
        <v>75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f t="shared" si="3"/>
        <v>5887395.3399999999</v>
      </c>
      <c r="I48" s="46">
        <v>0</v>
      </c>
      <c r="J48" s="46">
        <v>0</v>
      </c>
      <c r="K48" s="46">
        <v>0</v>
      </c>
      <c r="L48" s="46">
        <v>5887395.3399999999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490616</v>
      </c>
      <c r="AA48" s="46">
        <v>490616</v>
      </c>
      <c r="AB48" s="46">
        <v>490616</v>
      </c>
      <c r="AC48" s="46">
        <v>490617</v>
      </c>
      <c r="AD48" s="46">
        <v>490616</v>
      </c>
      <c r="AE48" s="46">
        <v>490616</v>
      </c>
      <c r="AF48" s="46">
        <v>490616</v>
      </c>
      <c r="AG48" s="46">
        <v>490617</v>
      </c>
      <c r="AH48" s="46">
        <v>490616</v>
      </c>
      <c r="AI48" s="46">
        <v>490617</v>
      </c>
      <c r="AJ48" s="46">
        <v>490616</v>
      </c>
      <c r="AK48" s="46">
        <v>490616.34</v>
      </c>
      <c r="AL48" s="52"/>
      <c r="AM48" s="52"/>
      <c r="AN48" s="52"/>
      <c r="AO48" s="52"/>
      <c r="AP48" s="52"/>
      <c r="AQ48" s="52"/>
      <c r="AR48" s="52"/>
      <c r="AS48" s="52"/>
      <c r="AT48" s="52"/>
      <c r="AU48" s="52"/>
    </row>
    <row r="49" spans="1:47" x14ac:dyDescent="0.25">
      <c r="A49" s="3">
        <v>43</v>
      </c>
      <c r="B49" s="51" t="s">
        <v>76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f t="shared" si="3"/>
        <v>839108.57</v>
      </c>
      <c r="I49" s="46">
        <v>0</v>
      </c>
      <c r="J49" s="46">
        <v>0</v>
      </c>
      <c r="K49" s="46">
        <v>608810</v>
      </c>
      <c r="L49" s="46">
        <v>230298.57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0</v>
      </c>
      <c r="Z49" s="46">
        <v>69926</v>
      </c>
      <c r="AA49" s="46">
        <v>69926</v>
      </c>
      <c r="AB49" s="46">
        <v>69926</v>
      </c>
      <c r="AC49" s="46">
        <v>69925</v>
      </c>
      <c r="AD49" s="46">
        <v>69926</v>
      </c>
      <c r="AE49" s="46">
        <v>69926</v>
      </c>
      <c r="AF49" s="46">
        <v>69926</v>
      </c>
      <c r="AG49" s="46">
        <v>69925</v>
      </c>
      <c r="AH49" s="46">
        <v>69926</v>
      </c>
      <c r="AI49" s="46">
        <v>69925</v>
      </c>
      <c r="AJ49" s="46">
        <v>69926</v>
      </c>
      <c r="AK49" s="46">
        <v>69925.570000000007</v>
      </c>
      <c r="AL49" s="52"/>
      <c r="AM49" s="52"/>
      <c r="AN49" s="52"/>
      <c r="AO49" s="52"/>
      <c r="AP49" s="52"/>
      <c r="AQ49" s="52"/>
      <c r="AR49" s="52"/>
      <c r="AS49" s="52"/>
      <c r="AT49" s="52"/>
      <c r="AU49" s="52"/>
    </row>
    <row r="50" spans="1:47" x14ac:dyDescent="0.25">
      <c r="A50" s="3">
        <v>44</v>
      </c>
      <c r="B50" s="51" t="s">
        <v>77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f t="shared" si="3"/>
        <v>4466714.0999999996</v>
      </c>
      <c r="I50" s="46">
        <v>0</v>
      </c>
      <c r="J50" s="46">
        <v>0</v>
      </c>
      <c r="K50" s="46">
        <v>4466714.0999999996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0</v>
      </c>
      <c r="Z50" s="46">
        <v>372226</v>
      </c>
      <c r="AA50" s="46">
        <v>372225</v>
      </c>
      <c r="AB50" s="46">
        <v>372226</v>
      </c>
      <c r="AC50" s="46">
        <v>372227</v>
      </c>
      <c r="AD50" s="46">
        <v>372226</v>
      </c>
      <c r="AE50" s="46">
        <v>372226</v>
      </c>
      <c r="AF50" s="46">
        <v>372226</v>
      </c>
      <c r="AG50" s="46">
        <v>372227</v>
      </c>
      <c r="AH50" s="46">
        <v>372226</v>
      </c>
      <c r="AI50" s="46">
        <v>372226</v>
      </c>
      <c r="AJ50" s="46">
        <v>372226</v>
      </c>
      <c r="AK50" s="46">
        <v>372227.1</v>
      </c>
      <c r="AL50" s="52"/>
      <c r="AM50" s="52"/>
      <c r="AN50" s="52"/>
      <c r="AO50" s="52"/>
      <c r="AP50" s="52"/>
      <c r="AQ50" s="52"/>
      <c r="AR50" s="52"/>
      <c r="AS50" s="52"/>
      <c r="AT50" s="52"/>
      <c r="AU50" s="52"/>
    </row>
    <row r="51" spans="1:47" x14ac:dyDescent="0.25">
      <c r="A51" s="3">
        <v>45</v>
      </c>
      <c r="B51" s="51" t="s">
        <v>78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f t="shared" si="3"/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52"/>
      <c r="AM51" s="52"/>
      <c r="AN51" s="52"/>
      <c r="AO51" s="52"/>
      <c r="AP51" s="52"/>
      <c r="AQ51" s="52"/>
      <c r="AR51" s="52"/>
      <c r="AS51" s="52"/>
      <c r="AT51" s="52"/>
      <c r="AU51" s="52"/>
    </row>
    <row r="52" spans="1:47" x14ac:dyDescent="0.25">
      <c r="A52" s="3">
        <v>46</v>
      </c>
      <c r="B52" s="51" t="s">
        <v>79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f t="shared" si="3"/>
        <v>1824833.84</v>
      </c>
      <c r="I52" s="46">
        <v>0</v>
      </c>
      <c r="J52" s="46">
        <v>0</v>
      </c>
      <c r="K52" s="46">
        <v>1613632.83</v>
      </c>
      <c r="L52" s="46">
        <v>211201.01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0</v>
      </c>
      <c r="Z52" s="46">
        <v>152068</v>
      </c>
      <c r="AA52" s="46">
        <v>152069</v>
      </c>
      <c r="AB52" s="46">
        <v>152070</v>
      </c>
      <c r="AC52" s="46">
        <v>152069</v>
      </c>
      <c r="AD52" s="46">
        <v>152068</v>
      </c>
      <c r="AE52" s="46">
        <v>152072</v>
      </c>
      <c r="AF52" s="46">
        <v>152068</v>
      </c>
      <c r="AG52" s="46">
        <v>152069</v>
      </c>
      <c r="AH52" s="46">
        <v>152070</v>
      </c>
      <c r="AI52" s="46">
        <v>152069</v>
      </c>
      <c r="AJ52" s="46">
        <v>152068</v>
      </c>
      <c r="AK52" s="46">
        <v>152073.84</v>
      </c>
      <c r="AL52" s="52"/>
      <c r="AM52" s="52"/>
      <c r="AN52" s="52"/>
      <c r="AO52" s="52"/>
      <c r="AP52" s="52"/>
      <c r="AQ52" s="52"/>
      <c r="AR52" s="52"/>
      <c r="AS52" s="52"/>
      <c r="AT52" s="52"/>
      <c r="AU52" s="52"/>
    </row>
    <row r="53" spans="1:47" x14ac:dyDescent="0.25">
      <c r="A53" s="3">
        <v>47</v>
      </c>
      <c r="B53" s="51" t="s">
        <v>80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f t="shared" si="3"/>
        <v>1828699.28</v>
      </c>
      <c r="I53" s="46">
        <v>0</v>
      </c>
      <c r="J53" s="46">
        <v>0</v>
      </c>
      <c r="K53" s="46">
        <v>82860.789999999994</v>
      </c>
      <c r="L53" s="46">
        <v>1745838.49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152392</v>
      </c>
      <c r="AA53" s="46">
        <v>152392</v>
      </c>
      <c r="AB53" s="46">
        <v>152392</v>
      </c>
      <c r="AC53" s="46">
        <v>152391</v>
      </c>
      <c r="AD53" s="46">
        <v>152392</v>
      </c>
      <c r="AE53" s="46">
        <v>152392</v>
      </c>
      <c r="AF53" s="46">
        <v>152392</v>
      </c>
      <c r="AG53" s="46">
        <v>152391</v>
      </c>
      <c r="AH53" s="46">
        <v>152392</v>
      </c>
      <c r="AI53" s="46">
        <v>152391</v>
      </c>
      <c r="AJ53" s="46">
        <v>152392</v>
      </c>
      <c r="AK53" s="46">
        <v>152390.28</v>
      </c>
      <c r="AL53" s="52"/>
      <c r="AM53" s="52"/>
      <c r="AN53" s="52"/>
      <c r="AO53" s="52"/>
      <c r="AP53" s="52"/>
      <c r="AQ53" s="52"/>
      <c r="AR53" s="52"/>
      <c r="AS53" s="52"/>
      <c r="AT53" s="52"/>
      <c r="AU53" s="52"/>
    </row>
    <row r="54" spans="1:47" x14ac:dyDescent="0.25">
      <c r="A54" s="3">
        <v>48</v>
      </c>
      <c r="B54" s="51" t="s">
        <v>81</v>
      </c>
      <c r="C54" s="43"/>
      <c r="D54" s="43"/>
      <c r="E54" s="3"/>
      <c r="F54" s="3"/>
      <c r="G54" s="38">
        <v>0</v>
      </c>
      <c r="H54" s="46">
        <f t="shared" si="3"/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52"/>
      <c r="AM54" s="52"/>
      <c r="AN54" s="52"/>
      <c r="AO54" s="52"/>
      <c r="AP54" s="52"/>
      <c r="AQ54" s="52"/>
      <c r="AR54" s="52"/>
      <c r="AS54" s="52"/>
      <c r="AT54" s="52"/>
      <c r="AU54" s="52"/>
    </row>
    <row r="55" spans="1:47" x14ac:dyDescent="0.25">
      <c r="A55" s="3">
        <v>49</v>
      </c>
      <c r="B55" s="51" t="s">
        <v>82</v>
      </c>
      <c r="C55" s="43"/>
      <c r="D55" s="43"/>
      <c r="E55" s="3"/>
      <c r="F55" s="3"/>
      <c r="G55" s="38">
        <v>0</v>
      </c>
      <c r="H55" s="46">
        <f t="shared" si="3"/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52"/>
      <c r="AM55" s="52"/>
      <c r="AN55" s="52"/>
      <c r="AO55" s="52"/>
      <c r="AP55" s="52"/>
      <c r="AQ55" s="52"/>
      <c r="AR55" s="52"/>
      <c r="AS55" s="52"/>
      <c r="AT55" s="52"/>
      <c r="AU55" s="52"/>
    </row>
    <row r="56" spans="1:47" x14ac:dyDescent="0.25">
      <c r="A56" s="3">
        <v>50</v>
      </c>
      <c r="B56" s="51" t="s">
        <v>83</v>
      </c>
      <c r="C56" s="43"/>
      <c r="D56" s="43"/>
      <c r="E56" s="3"/>
      <c r="F56" s="3"/>
      <c r="G56" s="38">
        <v>0</v>
      </c>
      <c r="H56" s="46">
        <f t="shared" si="3"/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52"/>
      <c r="AM56" s="52"/>
      <c r="AN56" s="52"/>
      <c r="AO56" s="52"/>
      <c r="AP56" s="52"/>
      <c r="AQ56" s="52"/>
      <c r="AR56" s="52"/>
      <c r="AS56" s="52"/>
      <c r="AT56" s="52"/>
      <c r="AU56" s="52"/>
    </row>
    <row r="57" spans="1:47" x14ac:dyDescent="0.25">
      <c r="A57" s="3">
        <v>51</v>
      </c>
      <c r="B57" s="51" t="s">
        <v>84</v>
      </c>
      <c r="C57" s="43"/>
      <c r="D57" s="43"/>
      <c r="E57" s="3"/>
      <c r="F57" s="3"/>
      <c r="G57" s="38">
        <v>0</v>
      </c>
      <c r="H57" s="46">
        <f t="shared" si="3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52"/>
      <c r="AM57" s="52"/>
      <c r="AN57" s="52"/>
      <c r="AO57" s="52"/>
      <c r="AP57" s="52"/>
      <c r="AQ57" s="52"/>
      <c r="AR57" s="52"/>
      <c r="AS57" s="52"/>
      <c r="AT57" s="52"/>
      <c r="AU57" s="52"/>
    </row>
    <row r="58" spans="1:47" x14ac:dyDescent="0.25">
      <c r="A58" s="3">
        <v>52</v>
      </c>
      <c r="B58" s="51" t="s">
        <v>85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f t="shared" si="3"/>
        <v>11417715.720000001</v>
      </c>
      <c r="I58" s="46">
        <v>0</v>
      </c>
      <c r="J58" s="46">
        <v>0</v>
      </c>
      <c r="K58" s="46">
        <v>11417715.720000001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933426</v>
      </c>
      <c r="AA58" s="46">
        <v>933426</v>
      </c>
      <c r="AB58" s="46">
        <v>933427</v>
      </c>
      <c r="AC58" s="46">
        <v>1150024.8600000001</v>
      </c>
      <c r="AD58" s="46">
        <v>933426</v>
      </c>
      <c r="AE58" s="46">
        <v>933427</v>
      </c>
      <c r="AF58" s="46">
        <v>933426</v>
      </c>
      <c r="AG58" s="46">
        <v>933426</v>
      </c>
      <c r="AH58" s="46">
        <v>933427</v>
      </c>
      <c r="AI58" s="46">
        <v>933426</v>
      </c>
      <c r="AJ58" s="46">
        <v>933426</v>
      </c>
      <c r="AK58" s="46">
        <v>933427.86</v>
      </c>
      <c r="AL58" s="52"/>
      <c r="AM58" s="52"/>
      <c r="AN58" s="52"/>
      <c r="AO58" s="52"/>
      <c r="AP58" s="52"/>
      <c r="AQ58" s="52"/>
      <c r="AR58" s="52"/>
      <c r="AS58" s="52"/>
      <c r="AT58" s="52"/>
      <c r="AU58" s="52"/>
    </row>
    <row r="59" spans="1:47" x14ac:dyDescent="0.25">
      <c r="A59" s="3">
        <v>53</v>
      </c>
      <c r="B59" s="51" t="s">
        <v>86</v>
      </c>
      <c r="C59" s="43"/>
      <c r="D59" s="43"/>
      <c r="E59" s="3"/>
      <c r="F59" s="3"/>
      <c r="G59" s="38">
        <v>0</v>
      </c>
      <c r="H59" s="46">
        <f t="shared" si="3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52"/>
      <c r="AM59" s="52"/>
      <c r="AN59" s="52"/>
      <c r="AO59" s="52"/>
      <c r="AP59" s="52"/>
      <c r="AQ59" s="52"/>
      <c r="AR59" s="52"/>
      <c r="AS59" s="52"/>
      <c r="AT59" s="52"/>
      <c r="AU59" s="52"/>
    </row>
    <row r="60" spans="1:47" x14ac:dyDescent="0.25">
      <c r="A60" s="3">
        <v>54</v>
      </c>
      <c r="B60" s="53" t="s">
        <v>87</v>
      </c>
      <c r="C60" s="43"/>
      <c r="D60" s="43"/>
      <c r="E60" s="3"/>
      <c r="F60" s="3"/>
      <c r="G60" s="38">
        <v>0</v>
      </c>
      <c r="H60" s="46">
        <f t="shared" si="3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52"/>
      <c r="AM60" s="52"/>
      <c r="AN60" s="52"/>
      <c r="AO60" s="52"/>
      <c r="AP60" s="52"/>
      <c r="AQ60" s="52"/>
      <c r="AR60" s="52"/>
      <c r="AS60" s="52"/>
      <c r="AT60" s="52"/>
      <c r="AU60" s="52"/>
    </row>
    <row r="61" spans="1:47" x14ac:dyDescent="0.25">
      <c r="A61" s="3">
        <v>55</v>
      </c>
      <c r="B61" s="53" t="s">
        <v>88</v>
      </c>
      <c r="C61" s="43"/>
      <c r="D61" s="43"/>
      <c r="E61" s="3"/>
      <c r="F61" s="3"/>
      <c r="G61" s="38">
        <v>0</v>
      </c>
      <c r="H61" s="46">
        <f t="shared" si="3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52"/>
      <c r="AM61" s="52"/>
      <c r="AN61" s="52"/>
      <c r="AO61" s="52"/>
      <c r="AP61" s="52"/>
      <c r="AQ61" s="52"/>
      <c r="AR61" s="52"/>
      <c r="AS61" s="52"/>
      <c r="AT61" s="52"/>
      <c r="AU61" s="52"/>
    </row>
    <row r="62" spans="1:47" x14ac:dyDescent="0.25">
      <c r="A62" s="3">
        <v>56</v>
      </c>
      <c r="B62" s="53" t="s">
        <v>89</v>
      </c>
      <c r="C62" s="43"/>
      <c r="D62" s="43"/>
      <c r="E62" s="3"/>
      <c r="F62" s="3"/>
      <c r="G62" s="38">
        <v>0</v>
      </c>
      <c r="H62" s="46">
        <f t="shared" si="3"/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52"/>
      <c r="AM62" s="52"/>
      <c r="AN62" s="52"/>
      <c r="AO62" s="52"/>
      <c r="AP62" s="52"/>
      <c r="AQ62" s="52"/>
      <c r="AR62" s="52"/>
      <c r="AS62" s="52"/>
      <c r="AT62" s="52"/>
      <c r="AU62" s="52"/>
    </row>
    <row r="63" spans="1:47" x14ac:dyDescent="0.25">
      <c r="A63" s="3">
        <v>57</v>
      </c>
      <c r="B63" s="53" t="s">
        <v>90</v>
      </c>
      <c r="C63" s="43"/>
      <c r="D63" s="43"/>
      <c r="E63" s="3"/>
      <c r="F63" s="3"/>
      <c r="G63" s="38">
        <v>0</v>
      </c>
      <c r="H63" s="46">
        <f t="shared" si="3"/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52"/>
      <c r="AM63" s="52"/>
      <c r="AN63" s="52"/>
      <c r="AO63" s="52"/>
      <c r="AP63" s="52"/>
      <c r="AQ63" s="52"/>
      <c r="AR63" s="52"/>
      <c r="AS63" s="52"/>
      <c r="AT63" s="52"/>
      <c r="AU63" s="52"/>
    </row>
    <row r="64" spans="1:47" x14ac:dyDescent="0.25">
      <c r="A64" s="3">
        <v>58</v>
      </c>
      <c r="B64" s="53" t="s">
        <v>91</v>
      </c>
      <c r="C64" s="43"/>
      <c r="D64" s="43"/>
      <c r="E64" s="3"/>
      <c r="F64" s="3"/>
      <c r="G64" s="38">
        <v>0</v>
      </c>
      <c r="H64" s="46">
        <f t="shared" si="3"/>
        <v>1893447.3</v>
      </c>
      <c r="I64" s="46">
        <v>0</v>
      </c>
      <c r="J64" s="46">
        <v>0</v>
      </c>
      <c r="K64" s="46">
        <v>1893447.3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157787</v>
      </c>
      <c r="AA64" s="46">
        <v>157787</v>
      </c>
      <c r="AB64" s="46">
        <v>157787</v>
      </c>
      <c r="AC64" s="46">
        <v>157787</v>
      </c>
      <c r="AD64" s="46">
        <v>157787</v>
      </c>
      <c r="AE64" s="46">
        <v>157788</v>
      </c>
      <c r="AF64" s="46">
        <v>157787</v>
      </c>
      <c r="AG64" s="46">
        <v>157787</v>
      </c>
      <c r="AH64" s="46">
        <v>157787</v>
      </c>
      <c r="AI64" s="46">
        <v>157787</v>
      </c>
      <c r="AJ64" s="46">
        <v>157787</v>
      </c>
      <c r="AK64" s="46">
        <v>157789.29999999999</v>
      </c>
      <c r="AL64" s="52"/>
      <c r="AM64" s="52"/>
      <c r="AN64" s="52"/>
      <c r="AO64" s="52"/>
      <c r="AP64" s="52"/>
      <c r="AQ64" s="52"/>
      <c r="AR64" s="52"/>
      <c r="AS64" s="52"/>
      <c r="AT64" s="52"/>
      <c r="AU64" s="52"/>
    </row>
    <row r="65" spans="1:47" x14ac:dyDescent="0.25">
      <c r="A65" s="3"/>
      <c r="B65" s="53"/>
      <c r="C65" s="43"/>
      <c r="D65" s="43"/>
      <c r="E65" s="3"/>
      <c r="F65" s="3"/>
      <c r="G65" s="38"/>
      <c r="H65" s="46">
        <f t="shared" si="3"/>
        <v>0</v>
      </c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52"/>
      <c r="AM65" s="52"/>
      <c r="AN65" s="52"/>
      <c r="AO65" s="52"/>
      <c r="AP65" s="52"/>
      <c r="AQ65" s="52"/>
      <c r="AR65" s="52"/>
      <c r="AS65" s="52"/>
      <c r="AT65" s="52"/>
      <c r="AU65" s="52"/>
    </row>
    <row r="66" spans="1:47" s="41" customFormat="1" ht="15.75" customHeight="1" x14ac:dyDescent="0.25">
      <c r="A66" s="6"/>
      <c r="B66" s="54" t="s">
        <v>92</v>
      </c>
      <c r="C66" s="3">
        <f>SUM(C7:C100)</f>
        <v>6631735</v>
      </c>
      <c r="D66" s="3">
        <f>SUM(D7:D100)</f>
        <v>5528302</v>
      </c>
      <c r="E66" s="3">
        <f>C66/(C66+D66)</f>
        <v>0.54537128464329998</v>
      </c>
      <c r="F66" s="3">
        <f>1-E66</f>
        <v>0.45462871535670002</v>
      </c>
      <c r="G66" s="40">
        <f t="shared" ref="G66:AK66" si="4">SUM(G7:G65)</f>
        <v>0</v>
      </c>
      <c r="H66" s="55">
        <f t="shared" si="4"/>
        <v>6576340131.9200001</v>
      </c>
      <c r="I66" s="55">
        <f t="shared" si="4"/>
        <v>1229794132.01</v>
      </c>
      <c r="J66" s="55">
        <f t="shared" si="4"/>
        <v>469174779.74000001</v>
      </c>
      <c r="K66" s="55">
        <f t="shared" si="4"/>
        <v>387927706.30000001</v>
      </c>
      <c r="L66" s="55">
        <f t="shared" si="4"/>
        <v>1555887709.27</v>
      </c>
      <c r="M66" s="55">
        <f t="shared" si="4"/>
        <v>596455080</v>
      </c>
      <c r="N66" s="55">
        <f t="shared" si="4"/>
        <v>1093410809.2</v>
      </c>
      <c r="O66" s="55">
        <f t="shared" si="4"/>
        <v>60191947.200000003</v>
      </c>
      <c r="P66" s="55">
        <f t="shared" si="4"/>
        <v>172528960</v>
      </c>
      <c r="Q66" s="55">
        <f t="shared" si="4"/>
        <v>40000410</v>
      </c>
      <c r="R66" s="55">
        <f t="shared" si="4"/>
        <v>13982274.859999999</v>
      </c>
      <c r="S66" s="55">
        <f t="shared" si="4"/>
        <v>18313008.739999998</v>
      </c>
      <c r="T66" s="55">
        <f t="shared" si="4"/>
        <v>118130934.7</v>
      </c>
      <c r="U66" s="55">
        <f t="shared" si="4"/>
        <v>480567865.30000001</v>
      </c>
      <c r="V66" s="55">
        <f t="shared" si="4"/>
        <v>6467030</v>
      </c>
      <c r="W66" s="55">
        <f t="shared" si="4"/>
        <v>67771439</v>
      </c>
      <c r="X66" s="55">
        <f t="shared" si="4"/>
        <v>77330125.599999994</v>
      </c>
      <c r="Y66" s="55">
        <f t="shared" si="4"/>
        <v>188405920</v>
      </c>
      <c r="Z66" s="55">
        <f t="shared" si="4"/>
        <v>511015338.56999999</v>
      </c>
      <c r="AA66" s="55">
        <f t="shared" si="4"/>
        <v>540856017.83000004</v>
      </c>
      <c r="AB66" s="55">
        <f t="shared" si="4"/>
        <v>553692481.36000001</v>
      </c>
      <c r="AC66" s="55">
        <f t="shared" si="4"/>
        <v>572648143.54999995</v>
      </c>
      <c r="AD66" s="55">
        <f t="shared" si="4"/>
        <v>547507249.84000003</v>
      </c>
      <c r="AE66" s="55">
        <f t="shared" si="4"/>
        <v>564493697.27999997</v>
      </c>
      <c r="AF66" s="55">
        <f t="shared" si="4"/>
        <v>548013705.90999997</v>
      </c>
      <c r="AG66" s="55">
        <f t="shared" si="4"/>
        <v>549422315.17999995</v>
      </c>
      <c r="AH66" s="55">
        <f t="shared" si="4"/>
        <v>557976367</v>
      </c>
      <c r="AI66" s="55">
        <f t="shared" si="4"/>
        <v>556614524.85000002</v>
      </c>
      <c r="AJ66" s="55">
        <f t="shared" si="4"/>
        <v>549498553.75</v>
      </c>
      <c r="AK66" s="55">
        <f t="shared" si="4"/>
        <v>524601736.80000001</v>
      </c>
      <c r="AL66" s="55">
        <f t="shared" ref="AL66:AU66" si="5">SUM(AL7:AL100)</f>
        <v>0</v>
      </c>
      <c r="AM66" s="55">
        <f t="shared" si="5"/>
        <v>0</v>
      </c>
      <c r="AN66" s="55">
        <f t="shared" si="5"/>
        <v>0</v>
      </c>
      <c r="AO66" s="55">
        <f t="shared" si="5"/>
        <v>0</v>
      </c>
      <c r="AP66" s="55">
        <f t="shared" si="5"/>
        <v>0</v>
      </c>
      <c r="AQ66" s="55">
        <f t="shared" si="5"/>
        <v>0</v>
      </c>
      <c r="AR66" s="55">
        <f t="shared" si="5"/>
        <v>0</v>
      </c>
      <c r="AS66" s="55">
        <f t="shared" si="5"/>
        <v>0</v>
      </c>
      <c r="AT66" s="55">
        <f t="shared" si="5"/>
        <v>0</v>
      </c>
      <c r="AU66" s="55">
        <f t="shared" si="5"/>
        <v>0</v>
      </c>
    </row>
    <row r="67" spans="1:47" x14ac:dyDescent="0.25"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</row>
    <row r="68" spans="1:47" x14ac:dyDescent="0.25">
      <c r="C68" s="42"/>
      <c r="D68" s="42"/>
      <c r="E68" s="42"/>
      <c r="F68" s="42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4:A6"/>
    <mergeCell ref="C4:F4"/>
    <mergeCell ref="G4:G6"/>
    <mergeCell ref="AL4:AP4"/>
    <mergeCell ref="C5:D5"/>
    <mergeCell ref="E5:F5"/>
    <mergeCell ref="AL5:AL6"/>
    <mergeCell ref="AM5:AP5"/>
    <mergeCell ref="Z4:AK4"/>
    <mergeCell ref="Z5:AB5"/>
    <mergeCell ref="AC5:AE5"/>
    <mergeCell ref="AF5:AH5"/>
    <mergeCell ref="AI5:AK5"/>
    <mergeCell ref="AQ4:AU4"/>
    <mergeCell ref="AQ5:AQ6"/>
    <mergeCell ref="B4:B6"/>
    <mergeCell ref="H4:H6"/>
    <mergeCell ref="AR5:AU5"/>
    <mergeCell ref="K5:Y5"/>
    <mergeCell ref="I4:Y4"/>
    <mergeCell ref="I5:I6"/>
    <mergeCell ref="J5:J6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8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117</v>
      </c>
      <c r="X1" s="14"/>
    </row>
    <row r="3" spans="1:29" s="15" customFormat="1" ht="15" customHeight="1" x14ac:dyDescent="0.25">
      <c r="A3" s="8" t="s">
        <v>118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119</v>
      </c>
      <c r="U4" s="148"/>
      <c r="V4" s="148"/>
      <c r="W4" s="148"/>
      <c r="X4" s="148"/>
      <c r="Y4" s="136" t="s">
        <v>120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121</v>
      </c>
      <c r="D5" s="140"/>
      <c r="E5" s="139" t="s">
        <v>122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5" t="s">
        <v>22</v>
      </c>
      <c r="I6" s="95" t="s">
        <v>23</v>
      </c>
      <c r="J6" s="95" t="s">
        <v>24</v>
      </c>
      <c r="K6" s="95" t="s">
        <v>25</v>
      </c>
      <c r="L6" s="95" t="s">
        <v>26</v>
      </c>
      <c r="M6" s="95" t="s">
        <v>27</v>
      </c>
      <c r="N6" s="95" t="s">
        <v>28</v>
      </c>
      <c r="O6" s="95" t="s">
        <v>29</v>
      </c>
      <c r="P6" s="95" t="s">
        <v>30</v>
      </c>
      <c r="Q6" s="95" t="s">
        <v>31</v>
      </c>
      <c r="R6" s="95" t="s">
        <v>32</v>
      </c>
      <c r="S6" s="95" t="s">
        <v>33</v>
      </c>
      <c r="T6" s="142"/>
      <c r="U6" s="20" t="s">
        <v>14</v>
      </c>
      <c r="V6" s="20" t="s">
        <v>15</v>
      </c>
      <c r="W6" s="20" t="s">
        <v>16</v>
      </c>
      <c r="X6" s="20" t="s">
        <v>17</v>
      </c>
      <c r="Y6" s="147"/>
      <c r="Z6" s="20" t="s">
        <v>14</v>
      </c>
      <c r="AA6" s="20" t="s">
        <v>15</v>
      </c>
      <c r="AB6" s="20" t="s">
        <v>16</v>
      </c>
      <c r="AC6" s="20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24">
        <v>20210486.43</v>
      </c>
      <c r="H7" s="24">
        <v>1557477</v>
      </c>
      <c r="I7" s="24">
        <v>1557477</v>
      </c>
      <c r="J7" s="24">
        <v>1557477</v>
      </c>
      <c r="K7" s="24">
        <v>3078234.42</v>
      </c>
      <c r="L7" s="24">
        <v>1557477</v>
      </c>
      <c r="M7" s="24">
        <v>1557478</v>
      </c>
      <c r="N7" s="24">
        <v>1557477</v>
      </c>
      <c r="O7" s="24">
        <v>1557479</v>
      </c>
      <c r="P7" s="24">
        <v>1557477</v>
      </c>
      <c r="Q7" s="24">
        <v>1557478</v>
      </c>
      <c r="R7" s="24">
        <v>1557477</v>
      </c>
      <c r="S7" s="24">
        <v>1557478.01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24">
        <v>11803769.130000001</v>
      </c>
      <c r="H8" s="24">
        <v>899580</v>
      </c>
      <c r="I8" s="24">
        <v>899581</v>
      </c>
      <c r="J8" s="24">
        <v>899581</v>
      </c>
      <c r="K8" s="24">
        <v>1908378.59</v>
      </c>
      <c r="L8" s="24">
        <v>899581</v>
      </c>
      <c r="M8" s="24">
        <v>899580</v>
      </c>
      <c r="N8" s="24">
        <v>899581</v>
      </c>
      <c r="O8" s="24">
        <v>899581</v>
      </c>
      <c r="P8" s="24">
        <v>899581</v>
      </c>
      <c r="Q8" s="24">
        <v>899581</v>
      </c>
      <c r="R8" s="24">
        <v>899581</v>
      </c>
      <c r="S8" s="24">
        <v>899582.54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24">
        <v>31023391.219999999</v>
      </c>
      <c r="H9" s="24">
        <v>2381975</v>
      </c>
      <c r="I9" s="24">
        <v>2381974</v>
      </c>
      <c r="J9" s="24">
        <v>2381976</v>
      </c>
      <c r="K9" s="24">
        <v>4821671.04</v>
      </c>
      <c r="L9" s="24">
        <v>2381975</v>
      </c>
      <c r="M9" s="24">
        <v>2381972</v>
      </c>
      <c r="N9" s="24">
        <v>2381975</v>
      </c>
      <c r="O9" s="24">
        <v>2381975</v>
      </c>
      <c r="P9" s="24">
        <v>2381976</v>
      </c>
      <c r="Q9" s="24">
        <v>2381974</v>
      </c>
      <c r="R9" s="24">
        <v>2381975</v>
      </c>
      <c r="S9" s="24">
        <v>2381973.1800000002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24">
        <v>20670844.870000001</v>
      </c>
      <c r="H10" s="24">
        <v>1591413</v>
      </c>
      <c r="I10" s="24">
        <v>1591413</v>
      </c>
      <c r="J10" s="24">
        <v>1591413</v>
      </c>
      <c r="K10" s="24">
        <v>3165278.42</v>
      </c>
      <c r="L10" s="24">
        <v>1591415</v>
      </c>
      <c r="M10" s="24">
        <v>1591419</v>
      </c>
      <c r="N10" s="24">
        <v>1591415</v>
      </c>
      <c r="O10" s="24">
        <v>1591414</v>
      </c>
      <c r="P10" s="24">
        <v>1591415</v>
      </c>
      <c r="Q10" s="24">
        <v>1591415</v>
      </c>
      <c r="R10" s="24">
        <v>1591415</v>
      </c>
      <c r="S10" s="24">
        <v>1591419.45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24">
        <v>20665497.41</v>
      </c>
      <c r="H11" s="24">
        <v>1581274</v>
      </c>
      <c r="I11" s="24">
        <v>1581273</v>
      </c>
      <c r="J11" s="24">
        <v>1581274</v>
      </c>
      <c r="K11" s="24">
        <v>3271488.45</v>
      </c>
      <c r="L11" s="24">
        <v>1581274</v>
      </c>
      <c r="M11" s="24">
        <v>1581273</v>
      </c>
      <c r="N11" s="24">
        <v>1581274</v>
      </c>
      <c r="O11" s="24">
        <v>1581272</v>
      </c>
      <c r="P11" s="24">
        <v>1581274</v>
      </c>
      <c r="Q11" s="24">
        <v>1581272</v>
      </c>
      <c r="R11" s="24">
        <v>1581274</v>
      </c>
      <c r="S11" s="24">
        <v>1581274.96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24">
        <v>27534947.5</v>
      </c>
      <c r="H12" s="24">
        <v>2119695</v>
      </c>
      <c r="I12" s="24">
        <v>2119695</v>
      </c>
      <c r="J12" s="24">
        <v>2119695</v>
      </c>
      <c r="K12" s="24">
        <v>4218305.6100000003</v>
      </c>
      <c r="L12" s="24">
        <v>2119695</v>
      </c>
      <c r="M12" s="24">
        <v>2119693</v>
      </c>
      <c r="N12" s="24">
        <v>2119695</v>
      </c>
      <c r="O12" s="24">
        <v>2119696</v>
      </c>
      <c r="P12" s="24">
        <v>2119695</v>
      </c>
      <c r="Q12" s="24">
        <v>2119695</v>
      </c>
      <c r="R12" s="24">
        <v>2119695</v>
      </c>
      <c r="S12" s="24">
        <v>2119692.89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24">
        <v>9853487.1799999997</v>
      </c>
      <c r="H13" s="24">
        <v>741434</v>
      </c>
      <c r="I13" s="24">
        <v>741434</v>
      </c>
      <c r="J13" s="24">
        <v>741436</v>
      </c>
      <c r="K13" s="24">
        <v>1697698.66</v>
      </c>
      <c r="L13" s="24">
        <v>741434</v>
      </c>
      <c r="M13" s="24">
        <v>741437</v>
      </c>
      <c r="N13" s="24">
        <v>741435</v>
      </c>
      <c r="O13" s="24">
        <v>741434</v>
      </c>
      <c r="P13" s="24">
        <v>741437</v>
      </c>
      <c r="Q13" s="24">
        <v>741435</v>
      </c>
      <c r="R13" s="24">
        <v>741435</v>
      </c>
      <c r="S13" s="24">
        <v>741437.52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24">
        <v>11594769.24</v>
      </c>
      <c r="H14" s="24">
        <v>885548</v>
      </c>
      <c r="I14" s="24">
        <v>885548</v>
      </c>
      <c r="J14" s="24">
        <v>885548</v>
      </c>
      <c r="K14" s="24">
        <v>1853741.71</v>
      </c>
      <c r="L14" s="24">
        <v>885548</v>
      </c>
      <c r="M14" s="24">
        <v>885546</v>
      </c>
      <c r="N14" s="24">
        <v>885548</v>
      </c>
      <c r="O14" s="24">
        <v>885550</v>
      </c>
      <c r="P14" s="24">
        <v>885548</v>
      </c>
      <c r="Q14" s="24">
        <v>885547</v>
      </c>
      <c r="R14" s="24">
        <v>885548</v>
      </c>
      <c r="S14" s="24">
        <v>885548.53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24">
        <v>10420099.24</v>
      </c>
      <c r="H15" s="24">
        <v>805658</v>
      </c>
      <c r="I15" s="24">
        <v>805658</v>
      </c>
      <c r="J15" s="24">
        <v>805659</v>
      </c>
      <c r="K15" s="24">
        <v>1557864.38</v>
      </c>
      <c r="L15" s="24">
        <v>805658</v>
      </c>
      <c r="M15" s="24">
        <v>805658</v>
      </c>
      <c r="N15" s="24">
        <v>805658</v>
      </c>
      <c r="O15" s="24">
        <v>805656</v>
      </c>
      <c r="P15" s="24">
        <v>805659</v>
      </c>
      <c r="Q15" s="24">
        <v>805658</v>
      </c>
      <c r="R15" s="24">
        <v>805658</v>
      </c>
      <c r="S15" s="24">
        <v>805654.86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24">
        <v>7176470.9199999999</v>
      </c>
      <c r="H16" s="24">
        <v>547922</v>
      </c>
      <c r="I16" s="24">
        <v>547922</v>
      </c>
      <c r="J16" s="24">
        <v>547923</v>
      </c>
      <c r="K16" s="24">
        <v>1149327.82</v>
      </c>
      <c r="L16" s="24">
        <v>547922</v>
      </c>
      <c r="M16" s="24">
        <v>547922</v>
      </c>
      <c r="N16" s="24">
        <v>547922</v>
      </c>
      <c r="O16" s="24">
        <v>547922</v>
      </c>
      <c r="P16" s="24">
        <v>547923</v>
      </c>
      <c r="Q16" s="24">
        <v>547922</v>
      </c>
      <c r="R16" s="24">
        <v>547922</v>
      </c>
      <c r="S16" s="24">
        <v>547921.1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24">
        <v>10519707.890000001</v>
      </c>
      <c r="H17" s="24">
        <v>801021</v>
      </c>
      <c r="I17" s="24">
        <v>801021</v>
      </c>
      <c r="J17" s="24">
        <v>801021</v>
      </c>
      <c r="K17" s="24">
        <v>1708475.13</v>
      </c>
      <c r="L17" s="24">
        <v>801021</v>
      </c>
      <c r="M17" s="24">
        <v>801022</v>
      </c>
      <c r="N17" s="24">
        <v>801021</v>
      </c>
      <c r="O17" s="24">
        <v>801021</v>
      </c>
      <c r="P17" s="24">
        <v>801021</v>
      </c>
      <c r="Q17" s="24">
        <v>801021</v>
      </c>
      <c r="R17" s="24">
        <v>801021</v>
      </c>
      <c r="S17" s="24">
        <v>801021.76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24">
        <v>97433396.319999993</v>
      </c>
      <c r="H18" s="24">
        <v>7581444</v>
      </c>
      <c r="I18" s="24">
        <v>7581444</v>
      </c>
      <c r="J18" s="24">
        <v>7581444</v>
      </c>
      <c r="K18" s="24">
        <v>14037516.25</v>
      </c>
      <c r="L18" s="24">
        <v>7581444</v>
      </c>
      <c r="M18" s="24">
        <v>7581442</v>
      </c>
      <c r="N18" s="24">
        <v>7581444</v>
      </c>
      <c r="O18" s="24">
        <v>7581444</v>
      </c>
      <c r="P18" s="24">
        <v>7581444</v>
      </c>
      <c r="Q18" s="24">
        <v>7581443</v>
      </c>
      <c r="R18" s="24">
        <v>7581444</v>
      </c>
      <c r="S18" s="24">
        <v>7581443.0700000003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24">
        <v>50916009.460000001</v>
      </c>
      <c r="H19" s="24">
        <v>4004275</v>
      </c>
      <c r="I19" s="24">
        <v>4004274</v>
      </c>
      <c r="J19" s="24">
        <v>4004274</v>
      </c>
      <c r="K19" s="24">
        <v>6868998.0899999999</v>
      </c>
      <c r="L19" s="24">
        <v>4004275</v>
      </c>
      <c r="M19" s="24">
        <v>4004272</v>
      </c>
      <c r="N19" s="24">
        <v>4004275</v>
      </c>
      <c r="O19" s="24">
        <v>4004273</v>
      </c>
      <c r="P19" s="24">
        <v>4004274</v>
      </c>
      <c r="Q19" s="24">
        <v>4004273</v>
      </c>
      <c r="R19" s="24">
        <v>4004275</v>
      </c>
      <c r="S19" s="24">
        <v>4004271.37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24">
        <v>10356430.98</v>
      </c>
      <c r="H20" s="24">
        <v>831097</v>
      </c>
      <c r="I20" s="24">
        <v>831097</v>
      </c>
      <c r="J20" s="24">
        <v>831098</v>
      </c>
      <c r="K20" s="24">
        <v>1214357.24</v>
      </c>
      <c r="L20" s="24">
        <v>831097</v>
      </c>
      <c r="M20" s="24">
        <v>831099</v>
      </c>
      <c r="N20" s="24">
        <v>831097</v>
      </c>
      <c r="O20" s="24">
        <v>831098</v>
      </c>
      <c r="P20" s="24">
        <v>831098</v>
      </c>
      <c r="Q20" s="24">
        <v>831098</v>
      </c>
      <c r="R20" s="24">
        <v>831097</v>
      </c>
      <c r="S20" s="24">
        <v>831097.74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24">
        <v>26436602.789999999</v>
      </c>
      <c r="H21" s="24">
        <v>2104549</v>
      </c>
      <c r="I21" s="24">
        <v>2104549</v>
      </c>
      <c r="J21" s="24">
        <v>2104550</v>
      </c>
      <c r="K21" s="24">
        <v>3286559.55</v>
      </c>
      <c r="L21" s="24">
        <v>2104549</v>
      </c>
      <c r="M21" s="24">
        <v>2104550</v>
      </c>
      <c r="N21" s="24">
        <v>2104549</v>
      </c>
      <c r="O21" s="24">
        <v>2104549</v>
      </c>
      <c r="P21" s="24">
        <v>2104550</v>
      </c>
      <c r="Q21" s="24">
        <v>2104549</v>
      </c>
      <c r="R21" s="24">
        <v>2104549</v>
      </c>
      <c r="S21" s="24">
        <v>2104550.2400000002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24">
        <v>800533618.67999995</v>
      </c>
      <c r="H22" s="24">
        <v>65925980</v>
      </c>
      <c r="I22" s="24">
        <v>65925981</v>
      </c>
      <c r="J22" s="24">
        <v>65925981</v>
      </c>
      <c r="K22" s="24">
        <v>75347826.760000005</v>
      </c>
      <c r="L22" s="24">
        <v>65925981</v>
      </c>
      <c r="M22" s="24">
        <v>65925982</v>
      </c>
      <c r="N22" s="24">
        <v>65925981</v>
      </c>
      <c r="O22" s="24">
        <v>65925981</v>
      </c>
      <c r="P22" s="24">
        <v>65925981</v>
      </c>
      <c r="Q22" s="24">
        <v>65925981</v>
      </c>
      <c r="R22" s="24">
        <v>65925981</v>
      </c>
      <c r="S22" s="24">
        <v>65925981.920000002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24">
        <v>23628779.870000001</v>
      </c>
      <c r="H23" s="24">
        <v>1964037</v>
      </c>
      <c r="I23" s="24">
        <v>1964037</v>
      </c>
      <c r="J23" s="24">
        <v>1964037</v>
      </c>
      <c r="K23" s="24">
        <v>2024372.88</v>
      </c>
      <c r="L23" s="24">
        <v>1964037</v>
      </c>
      <c r="M23" s="24">
        <v>1964037</v>
      </c>
      <c r="N23" s="24">
        <v>1964037</v>
      </c>
      <c r="O23" s="24">
        <v>1964037</v>
      </c>
      <c r="P23" s="24">
        <v>1964037</v>
      </c>
      <c r="Q23" s="24">
        <v>1964037</v>
      </c>
      <c r="R23" s="24">
        <v>1964037</v>
      </c>
      <c r="S23" s="24">
        <v>1964036.99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24">
        <v>74088855.239999995</v>
      </c>
      <c r="H24" s="24">
        <v>6174071</v>
      </c>
      <c r="I24" s="24">
        <v>6174071</v>
      </c>
      <c r="J24" s="24">
        <v>6174071</v>
      </c>
      <c r="K24" s="24">
        <v>6174072</v>
      </c>
      <c r="L24" s="24">
        <v>6174071</v>
      </c>
      <c r="M24" s="24">
        <v>6174071</v>
      </c>
      <c r="N24" s="24">
        <v>6174071</v>
      </c>
      <c r="O24" s="24">
        <v>6174072</v>
      </c>
      <c r="P24" s="24">
        <v>6174071</v>
      </c>
      <c r="Q24" s="24">
        <v>6174071</v>
      </c>
      <c r="R24" s="24">
        <v>6174071</v>
      </c>
      <c r="S24" s="24">
        <v>6174072.2400000002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24">
        <v>21616120.57</v>
      </c>
      <c r="H25" s="24">
        <v>1691038</v>
      </c>
      <c r="I25" s="24">
        <v>1691038</v>
      </c>
      <c r="J25" s="24">
        <v>1691038</v>
      </c>
      <c r="K25" s="24">
        <v>3014702.68</v>
      </c>
      <c r="L25" s="24">
        <v>1691038</v>
      </c>
      <c r="M25" s="24">
        <v>1691038</v>
      </c>
      <c r="N25" s="24">
        <v>1691038</v>
      </c>
      <c r="O25" s="24">
        <v>1691038</v>
      </c>
      <c r="P25" s="24">
        <v>1691038</v>
      </c>
      <c r="Q25" s="24">
        <v>1691038</v>
      </c>
      <c r="R25" s="24">
        <v>1691038</v>
      </c>
      <c r="S25" s="24">
        <v>1691037.89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24">
        <v>5874082.79</v>
      </c>
      <c r="H27" s="24">
        <v>448697</v>
      </c>
      <c r="I27" s="24">
        <v>448697</v>
      </c>
      <c r="J27" s="24">
        <v>448697</v>
      </c>
      <c r="K27" s="24">
        <v>938416.83</v>
      </c>
      <c r="L27" s="24">
        <v>448697</v>
      </c>
      <c r="M27" s="24">
        <v>448696</v>
      </c>
      <c r="N27" s="24">
        <v>448697</v>
      </c>
      <c r="O27" s="24">
        <v>448697</v>
      </c>
      <c r="P27" s="24">
        <v>448697</v>
      </c>
      <c r="Q27" s="24">
        <v>448697</v>
      </c>
      <c r="R27" s="24">
        <v>448697</v>
      </c>
      <c r="S27" s="24">
        <v>448696.96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24">
        <v>29168136</v>
      </c>
      <c r="H30" s="24">
        <v>2291355</v>
      </c>
      <c r="I30" s="24">
        <v>2291355</v>
      </c>
      <c r="J30" s="24">
        <v>2291355</v>
      </c>
      <c r="K30" s="24">
        <v>3963236.65</v>
      </c>
      <c r="L30" s="24">
        <v>2291355</v>
      </c>
      <c r="M30" s="24">
        <v>2291355</v>
      </c>
      <c r="N30" s="24">
        <v>2291355</v>
      </c>
      <c r="O30" s="24">
        <v>2291353</v>
      </c>
      <c r="P30" s="24">
        <v>2291355</v>
      </c>
      <c r="Q30" s="24">
        <v>2291355</v>
      </c>
      <c r="R30" s="24">
        <v>2291355</v>
      </c>
      <c r="S30" s="24">
        <v>2291351.35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24">
        <v>45451422</v>
      </c>
      <c r="H31" s="24">
        <v>3497180</v>
      </c>
      <c r="I31" s="24">
        <v>3497180</v>
      </c>
      <c r="J31" s="24">
        <v>3497180</v>
      </c>
      <c r="K31" s="24">
        <v>6982430.0700000003</v>
      </c>
      <c r="L31" s="24">
        <v>3497181</v>
      </c>
      <c r="M31" s="24">
        <v>3497183</v>
      </c>
      <c r="N31" s="24">
        <v>3497181</v>
      </c>
      <c r="O31" s="24">
        <v>3497181</v>
      </c>
      <c r="P31" s="24">
        <v>3497181</v>
      </c>
      <c r="Q31" s="24">
        <v>3497181</v>
      </c>
      <c r="R31" s="24">
        <v>3497181</v>
      </c>
      <c r="S31" s="24">
        <v>3497182.93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24">
        <v>37057579.490000002</v>
      </c>
      <c r="H32" s="24">
        <v>2832861</v>
      </c>
      <c r="I32" s="24">
        <v>2832861</v>
      </c>
      <c r="J32" s="24">
        <v>2832862</v>
      </c>
      <c r="K32" s="24">
        <v>5896101.7599999998</v>
      </c>
      <c r="L32" s="24">
        <v>2832861</v>
      </c>
      <c r="M32" s="24">
        <v>2832863</v>
      </c>
      <c r="N32" s="24">
        <v>2832861</v>
      </c>
      <c r="O32" s="24">
        <v>2832861</v>
      </c>
      <c r="P32" s="24">
        <v>2832862</v>
      </c>
      <c r="Q32" s="24">
        <v>2832862</v>
      </c>
      <c r="R32" s="24">
        <v>2832861</v>
      </c>
      <c r="S32" s="24">
        <v>2832862.73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24">
        <v>37929701.890000001</v>
      </c>
      <c r="H34" s="24">
        <v>2909806</v>
      </c>
      <c r="I34" s="24">
        <v>2909706</v>
      </c>
      <c r="J34" s="24">
        <v>2909706</v>
      </c>
      <c r="K34" s="24">
        <v>5922828.2699999996</v>
      </c>
      <c r="L34" s="24">
        <v>2909708</v>
      </c>
      <c r="M34" s="24">
        <v>2909705</v>
      </c>
      <c r="N34" s="24">
        <v>2909708</v>
      </c>
      <c r="O34" s="24">
        <v>2909707</v>
      </c>
      <c r="P34" s="24">
        <v>2909707</v>
      </c>
      <c r="Q34" s="24">
        <v>2909707</v>
      </c>
      <c r="R34" s="24">
        <v>2909708</v>
      </c>
      <c r="S34" s="24">
        <v>2909705.62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24">
        <v>15521348.359999999</v>
      </c>
      <c r="H35" s="24">
        <v>1202881</v>
      </c>
      <c r="I35" s="24">
        <v>1202881</v>
      </c>
      <c r="J35" s="24">
        <v>1202881</v>
      </c>
      <c r="K35" s="24">
        <v>2289651.77</v>
      </c>
      <c r="L35" s="24">
        <v>1202881</v>
      </c>
      <c r="M35" s="24">
        <v>1202883</v>
      </c>
      <c r="N35" s="24">
        <v>1202881</v>
      </c>
      <c r="O35" s="24">
        <v>1202882</v>
      </c>
      <c r="P35" s="24">
        <v>1202881</v>
      </c>
      <c r="Q35" s="24">
        <v>1202881</v>
      </c>
      <c r="R35" s="24">
        <v>1202881</v>
      </c>
      <c r="S35" s="24">
        <v>1202883.5900000001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24">
        <v>804176.56</v>
      </c>
      <c r="H37" s="24">
        <v>61333</v>
      </c>
      <c r="I37" s="24">
        <v>61333</v>
      </c>
      <c r="J37" s="24">
        <v>61333</v>
      </c>
      <c r="K37" s="24">
        <v>129516.04</v>
      </c>
      <c r="L37" s="24">
        <v>61333</v>
      </c>
      <c r="M37" s="24">
        <v>61332</v>
      </c>
      <c r="N37" s="24">
        <v>61333</v>
      </c>
      <c r="O37" s="24">
        <v>61333</v>
      </c>
      <c r="P37" s="24">
        <v>61333</v>
      </c>
      <c r="Q37" s="24">
        <v>61333</v>
      </c>
      <c r="R37" s="24">
        <v>61333</v>
      </c>
      <c r="S37" s="24">
        <v>61331.519999999997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24">
        <v>54612400.020000003</v>
      </c>
      <c r="H38" s="24">
        <v>4551033</v>
      </c>
      <c r="I38" s="24">
        <v>4551033</v>
      </c>
      <c r="J38" s="24">
        <v>4551034</v>
      </c>
      <c r="K38" s="24">
        <v>4551033</v>
      </c>
      <c r="L38" s="24">
        <v>4551033</v>
      </c>
      <c r="M38" s="24">
        <v>4551034</v>
      </c>
      <c r="N38" s="24">
        <v>4551033</v>
      </c>
      <c r="O38" s="24">
        <v>4551033</v>
      </c>
      <c r="P38" s="24">
        <v>4551034</v>
      </c>
      <c r="Q38" s="24">
        <v>4551033</v>
      </c>
      <c r="R38" s="24">
        <v>4551033</v>
      </c>
      <c r="S38" s="24">
        <v>4551034.0199999996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24">
        <v>2816397.86</v>
      </c>
      <c r="H39" s="24">
        <v>227508</v>
      </c>
      <c r="I39" s="24">
        <v>227508</v>
      </c>
      <c r="J39" s="24">
        <v>227508</v>
      </c>
      <c r="K39" s="24">
        <v>313810.81</v>
      </c>
      <c r="L39" s="24">
        <v>227508</v>
      </c>
      <c r="M39" s="24">
        <v>227508</v>
      </c>
      <c r="N39" s="24">
        <v>227508</v>
      </c>
      <c r="O39" s="24">
        <v>227508</v>
      </c>
      <c r="P39" s="24">
        <v>227508</v>
      </c>
      <c r="Q39" s="24">
        <v>227508</v>
      </c>
      <c r="R39" s="24">
        <v>227508</v>
      </c>
      <c r="S39" s="24">
        <v>227507.05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24">
        <v>101675326.91</v>
      </c>
      <c r="H40" s="24">
        <v>7738619</v>
      </c>
      <c r="I40" s="24">
        <v>7738619</v>
      </c>
      <c r="J40" s="24">
        <v>7738618</v>
      </c>
      <c r="K40" s="24">
        <v>16550521.6</v>
      </c>
      <c r="L40" s="24">
        <v>7738619</v>
      </c>
      <c r="M40" s="24">
        <v>7738618</v>
      </c>
      <c r="N40" s="24">
        <v>7738619</v>
      </c>
      <c r="O40" s="24">
        <v>7738619</v>
      </c>
      <c r="P40" s="24">
        <v>7738618</v>
      </c>
      <c r="Q40" s="24">
        <v>7738619</v>
      </c>
      <c r="R40" s="24">
        <v>7738619</v>
      </c>
      <c r="S40" s="24">
        <v>7738618.3099999996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24">
        <v>108414657.86</v>
      </c>
      <c r="H41" s="24">
        <v>8741306</v>
      </c>
      <c r="I41" s="24">
        <v>8741306</v>
      </c>
      <c r="J41" s="24">
        <v>8741306</v>
      </c>
      <c r="K41" s="24">
        <v>12260290.77</v>
      </c>
      <c r="L41" s="24">
        <v>8741306</v>
      </c>
      <c r="M41" s="24">
        <v>8741306</v>
      </c>
      <c r="N41" s="24">
        <v>8741306</v>
      </c>
      <c r="O41" s="24">
        <v>8741306</v>
      </c>
      <c r="P41" s="24">
        <v>8741306</v>
      </c>
      <c r="Q41" s="24">
        <v>8741306</v>
      </c>
      <c r="R41" s="24">
        <v>8741306</v>
      </c>
      <c r="S41" s="24">
        <v>8741307.0899999999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24">
        <v>3141637.45</v>
      </c>
      <c r="H44" s="24">
        <v>239458</v>
      </c>
      <c r="I44" s="24">
        <v>239458</v>
      </c>
      <c r="J44" s="24">
        <v>239458</v>
      </c>
      <c r="K44" s="24">
        <v>507599.43</v>
      </c>
      <c r="L44" s="24">
        <v>239458</v>
      </c>
      <c r="M44" s="24">
        <v>239458</v>
      </c>
      <c r="N44" s="24">
        <v>239458</v>
      </c>
      <c r="O44" s="24">
        <v>239458</v>
      </c>
      <c r="P44" s="24">
        <v>239458</v>
      </c>
      <c r="Q44" s="24">
        <v>239458</v>
      </c>
      <c r="R44" s="24">
        <v>239458</v>
      </c>
      <c r="S44" s="24">
        <v>239458.02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24">
        <v>9905827.9499999993</v>
      </c>
      <c r="H45" s="24">
        <v>890373</v>
      </c>
      <c r="I45" s="24">
        <v>890373</v>
      </c>
      <c r="J45" s="24">
        <v>890373</v>
      </c>
      <c r="K45" s="24">
        <v>111722.98</v>
      </c>
      <c r="L45" s="24">
        <v>890373</v>
      </c>
      <c r="M45" s="24">
        <v>890374</v>
      </c>
      <c r="N45" s="24">
        <v>890373</v>
      </c>
      <c r="O45" s="24">
        <v>890373</v>
      </c>
      <c r="P45" s="24">
        <v>890373</v>
      </c>
      <c r="Q45" s="24">
        <v>890373</v>
      </c>
      <c r="R45" s="24">
        <v>890373</v>
      </c>
      <c r="S45" s="24">
        <v>890373.97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24">
        <v>19232782.16</v>
      </c>
      <c r="H46" s="24">
        <v>1471000</v>
      </c>
      <c r="I46" s="24">
        <v>1471000</v>
      </c>
      <c r="J46" s="24">
        <v>1471000</v>
      </c>
      <c r="K46" s="24">
        <v>3051780.05</v>
      </c>
      <c r="L46" s="24">
        <v>1471000</v>
      </c>
      <c r="M46" s="24">
        <v>1471000</v>
      </c>
      <c r="N46" s="24">
        <v>1471000</v>
      </c>
      <c r="O46" s="24">
        <v>1471001</v>
      </c>
      <c r="P46" s="24">
        <v>1471000</v>
      </c>
      <c r="Q46" s="24">
        <v>1471000</v>
      </c>
      <c r="R46" s="24">
        <v>1471000</v>
      </c>
      <c r="S46" s="24">
        <v>1471001.11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24">
        <v>1296288.78</v>
      </c>
      <c r="H47" s="24">
        <v>105052</v>
      </c>
      <c r="I47" s="24">
        <v>105052</v>
      </c>
      <c r="J47" s="24">
        <v>105052</v>
      </c>
      <c r="K47" s="24">
        <v>140704.21</v>
      </c>
      <c r="L47" s="24">
        <v>105053</v>
      </c>
      <c r="M47" s="24">
        <v>105055</v>
      </c>
      <c r="N47" s="24">
        <v>105053</v>
      </c>
      <c r="O47" s="24">
        <v>105053</v>
      </c>
      <c r="P47" s="24">
        <v>105053</v>
      </c>
      <c r="Q47" s="24">
        <v>105053</v>
      </c>
      <c r="R47" s="24">
        <v>105053</v>
      </c>
      <c r="S47" s="24">
        <v>105055.57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24">
        <v>5340694.0599999996</v>
      </c>
      <c r="H48" s="24">
        <v>407674</v>
      </c>
      <c r="I48" s="24">
        <v>407675</v>
      </c>
      <c r="J48" s="24">
        <v>407674</v>
      </c>
      <c r="K48" s="24">
        <v>856276.73</v>
      </c>
      <c r="L48" s="24">
        <v>407674</v>
      </c>
      <c r="M48" s="24">
        <v>407675</v>
      </c>
      <c r="N48" s="24">
        <v>407674</v>
      </c>
      <c r="O48" s="24">
        <v>407675</v>
      </c>
      <c r="P48" s="24">
        <v>407674</v>
      </c>
      <c r="Q48" s="24">
        <v>407675</v>
      </c>
      <c r="R48" s="24">
        <v>407674</v>
      </c>
      <c r="S48" s="24">
        <v>407673.33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24">
        <v>2253086.63</v>
      </c>
      <c r="H51" s="24">
        <v>250341</v>
      </c>
      <c r="I51" s="24">
        <v>250342</v>
      </c>
      <c r="J51" s="24">
        <v>250343</v>
      </c>
      <c r="K51" s="24">
        <v>-500686</v>
      </c>
      <c r="L51" s="24">
        <v>250343</v>
      </c>
      <c r="M51" s="24">
        <v>250344</v>
      </c>
      <c r="N51" s="24">
        <v>250343</v>
      </c>
      <c r="O51" s="24">
        <v>250343</v>
      </c>
      <c r="P51" s="24">
        <v>250343</v>
      </c>
      <c r="Q51" s="24">
        <v>250343</v>
      </c>
      <c r="R51" s="24">
        <v>250343</v>
      </c>
      <c r="S51" s="24">
        <v>250344.63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24">
        <v>1828519.11</v>
      </c>
      <c r="H53" s="24">
        <v>140125</v>
      </c>
      <c r="I53" s="24">
        <v>140125</v>
      </c>
      <c r="J53" s="24">
        <v>140126</v>
      </c>
      <c r="K53" s="24">
        <v>287127.55</v>
      </c>
      <c r="L53" s="24">
        <v>140125</v>
      </c>
      <c r="M53" s="24">
        <v>140128</v>
      </c>
      <c r="N53" s="24">
        <v>140126</v>
      </c>
      <c r="O53" s="24">
        <v>140127</v>
      </c>
      <c r="P53" s="24">
        <v>140127</v>
      </c>
      <c r="Q53" s="24">
        <v>140127</v>
      </c>
      <c r="R53" s="24">
        <v>140126</v>
      </c>
      <c r="S53" s="24">
        <v>140129.56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24">
        <v>2977979.18</v>
      </c>
      <c r="H60" s="24">
        <v>227767</v>
      </c>
      <c r="I60" s="24">
        <v>227767</v>
      </c>
      <c r="J60" s="24">
        <v>227767</v>
      </c>
      <c r="K60" s="24">
        <v>472533.79</v>
      </c>
      <c r="L60" s="24">
        <v>227768</v>
      </c>
      <c r="M60" s="24">
        <v>227768</v>
      </c>
      <c r="N60" s="24">
        <v>227768</v>
      </c>
      <c r="O60" s="24">
        <v>227768</v>
      </c>
      <c r="P60" s="24">
        <v>227768</v>
      </c>
      <c r="Q60" s="24">
        <v>227768</v>
      </c>
      <c r="R60" s="24">
        <v>227768</v>
      </c>
      <c r="S60" s="24">
        <v>227768.39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92</v>
      </c>
      <c r="C66" s="39">
        <f>SUM(C7:C100)</f>
        <v>0</v>
      </c>
      <c r="D66" s="39">
        <f>SUM(D7:D100)</f>
        <v>0</v>
      </c>
      <c r="E66" s="23"/>
      <c r="F66" s="23"/>
      <c r="G66" s="29">
        <f t="shared" ref="G66:S66" si="0">SUM(G7:G65)</f>
        <v>1771785330</v>
      </c>
      <c r="H66" s="29">
        <f t="shared" si="0"/>
        <v>142423857</v>
      </c>
      <c r="I66" s="29">
        <f t="shared" si="0"/>
        <v>142423758</v>
      </c>
      <c r="J66" s="29">
        <f t="shared" si="0"/>
        <v>142423769</v>
      </c>
      <c r="K66" s="29">
        <f t="shared" si="0"/>
        <v>205123765.99000001</v>
      </c>
      <c r="L66" s="29">
        <f t="shared" si="0"/>
        <v>142423768</v>
      </c>
      <c r="M66" s="29">
        <f t="shared" si="0"/>
        <v>142423776</v>
      </c>
      <c r="N66" s="29">
        <f t="shared" si="0"/>
        <v>142423770</v>
      </c>
      <c r="O66" s="29">
        <f t="shared" si="0"/>
        <v>142423770</v>
      </c>
      <c r="P66" s="29">
        <f t="shared" si="0"/>
        <v>142423777</v>
      </c>
      <c r="Q66" s="29">
        <f t="shared" si="0"/>
        <v>142423767</v>
      </c>
      <c r="R66" s="29">
        <f t="shared" si="0"/>
        <v>142423770</v>
      </c>
      <c r="S66" s="29">
        <f t="shared" si="0"/>
        <v>142423782.00999999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G67" s="30"/>
      <c r="H67" s="30"/>
      <c r="I67" s="30"/>
      <c r="T67" s="30"/>
      <c r="Y67" s="30"/>
    </row>
    <row r="68" spans="1:29" x14ac:dyDescent="0.25">
      <c r="C68" s="26"/>
      <c r="D68" s="26"/>
      <c r="E68" s="26"/>
      <c r="F68" s="26"/>
      <c r="G68" s="30"/>
      <c r="H68" s="30"/>
      <c r="I68" s="3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123</v>
      </c>
      <c r="X1" s="14"/>
    </row>
    <row r="3" spans="1:29" s="15" customFormat="1" ht="15" customHeight="1" x14ac:dyDescent="0.25">
      <c r="A3" s="8" t="s">
        <v>124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119</v>
      </c>
      <c r="U4" s="148"/>
      <c r="V4" s="148"/>
      <c r="W4" s="148"/>
      <c r="X4" s="148"/>
      <c r="Y4" s="136" t="s">
        <v>120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121</v>
      </c>
      <c r="D5" s="140"/>
      <c r="E5" s="139" t="s">
        <v>122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92" t="s">
        <v>14</v>
      </c>
      <c r="V6" s="92" t="s">
        <v>15</v>
      </c>
      <c r="W6" s="92" t="s">
        <v>16</v>
      </c>
      <c r="X6" s="92" t="s">
        <v>17</v>
      </c>
      <c r="Y6" s="147"/>
      <c r="Z6" s="92" t="s">
        <v>14</v>
      </c>
      <c r="AA6" s="92" t="s">
        <v>15</v>
      </c>
      <c r="AB6" s="92" t="s">
        <v>16</v>
      </c>
      <c r="AC6" s="92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6107880.4100000001</v>
      </c>
      <c r="H7" s="58">
        <v>508990</v>
      </c>
      <c r="I7" s="58">
        <v>508990</v>
      </c>
      <c r="J7" s="24">
        <v>508990</v>
      </c>
      <c r="K7" s="24">
        <v>508990</v>
      </c>
      <c r="L7" s="24">
        <v>508990</v>
      </c>
      <c r="M7" s="24">
        <v>508990</v>
      </c>
      <c r="N7" s="24">
        <v>508990</v>
      </c>
      <c r="O7" s="24">
        <v>508990</v>
      </c>
      <c r="P7" s="24">
        <v>508990</v>
      </c>
      <c r="Q7" s="24">
        <v>508990</v>
      </c>
      <c r="R7" s="24">
        <v>508990</v>
      </c>
      <c r="S7" s="24">
        <v>508990.41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9397668.0299999993</v>
      </c>
      <c r="H9" s="58">
        <v>783138</v>
      </c>
      <c r="I9" s="58">
        <v>783138</v>
      </c>
      <c r="J9" s="24">
        <v>783139</v>
      </c>
      <c r="K9" s="24">
        <v>783140</v>
      </c>
      <c r="L9" s="24">
        <v>783138</v>
      </c>
      <c r="M9" s="24">
        <v>783140</v>
      </c>
      <c r="N9" s="24">
        <v>783138</v>
      </c>
      <c r="O9" s="24">
        <v>783140</v>
      </c>
      <c r="P9" s="24">
        <v>783139</v>
      </c>
      <c r="Q9" s="24">
        <v>783140</v>
      </c>
      <c r="R9" s="24">
        <v>783138</v>
      </c>
      <c r="S9" s="24">
        <v>783140.03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3806400.66</v>
      </c>
      <c r="H10" s="58">
        <v>317200</v>
      </c>
      <c r="I10" s="58">
        <v>317200</v>
      </c>
      <c r="J10" s="24">
        <v>317200</v>
      </c>
      <c r="K10" s="24">
        <v>317200</v>
      </c>
      <c r="L10" s="24">
        <v>317200</v>
      </c>
      <c r="M10" s="24">
        <v>317200</v>
      </c>
      <c r="N10" s="24">
        <v>317200</v>
      </c>
      <c r="O10" s="24">
        <v>317200</v>
      </c>
      <c r="P10" s="24">
        <v>317200</v>
      </c>
      <c r="Q10" s="24">
        <v>317200</v>
      </c>
      <c r="R10" s="24">
        <v>317200</v>
      </c>
      <c r="S10" s="24">
        <v>317200.65999999997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9545058.6899999995</v>
      </c>
      <c r="H13" s="58">
        <v>795422</v>
      </c>
      <c r="I13" s="58">
        <v>795422</v>
      </c>
      <c r="J13" s="24">
        <v>795422</v>
      </c>
      <c r="K13" s="24">
        <v>795421</v>
      </c>
      <c r="L13" s="24">
        <v>795422</v>
      </c>
      <c r="M13" s="24">
        <v>795421</v>
      </c>
      <c r="N13" s="24">
        <v>795422</v>
      </c>
      <c r="O13" s="24">
        <v>795421</v>
      </c>
      <c r="P13" s="24">
        <v>795422</v>
      </c>
      <c r="Q13" s="24">
        <v>795421</v>
      </c>
      <c r="R13" s="24">
        <v>795422</v>
      </c>
      <c r="S13" s="24">
        <v>795420.69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1632088.31</v>
      </c>
      <c r="H18" s="58">
        <v>136007</v>
      </c>
      <c r="I18" s="58">
        <v>136007</v>
      </c>
      <c r="J18" s="24">
        <v>136007</v>
      </c>
      <c r="K18" s="24">
        <v>136007</v>
      </c>
      <c r="L18" s="24">
        <v>136007</v>
      </c>
      <c r="M18" s="24">
        <v>136008</v>
      </c>
      <c r="N18" s="24">
        <v>136007</v>
      </c>
      <c r="O18" s="24">
        <v>136007</v>
      </c>
      <c r="P18" s="24">
        <v>136007</v>
      </c>
      <c r="Q18" s="24">
        <v>136007</v>
      </c>
      <c r="R18" s="24">
        <v>136007</v>
      </c>
      <c r="S18" s="24">
        <v>136010.31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11540675.890000001</v>
      </c>
      <c r="H19" s="58">
        <v>861351</v>
      </c>
      <c r="I19" s="58">
        <v>861351</v>
      </c>
      <c r="J19" s="24">
        <v>861352</v>
      </c>
      <c r="K19" s="24">
        <v>2065811.18</v>
      </c>
      <c r="L19" s="24">
        <v>861351</v>
      </c>
      <c r="M19" s="24">
        <v>861352</v>
      </c>
      <c r="N19" s="24">
        <v>861351</v>
      </c>
      <c r="O19" s="24">
        <v>861351</v>
      </c>
      <c r="P19" s="24">
        <v>861352</v>
      </c>
      <c r="Q19" s="24">
        <v>861351</v>
      </c>
      <c r="R19" s="24">
        <v>861351</v>
      </c>
      <c r="S19" s="24">
        <v>861351.71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6527187.3300000001</v>
      </c>
      <c r="H28" s="58">
        <v>543932</v>
      </c>
      <c r="I28" s="58">
        <v>543932</v>
      </c>
      <c r="J28" s="24">
        <v>543931</v>
      </c>
      <c r="K28" s="24">
        <v>543932</v>
      </c>
      <c r="L28" s="24">
        <v>543932</v>
      </c>
      <c r="M28" s="24">
        <v>543932</v>
      </c>
      <c r="N28" s="24">
        <v>543933</v>
      </c>
      <c r="O28" s="24">
        <v>543933</v>
      </c>
      <c r="P28" s="24">
        <v>543932</v>
      </c>
      <c r="Q28" s="24">
        <v>543933</v>
      </c>
      <c r="R28" s="24">
        <v>543933</v>
      </c>
      <c r="S28" s="24">
        <v>543932.32999999996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6392766.8700000001</v>
      </c>
      <c r="H34" s="58">
        <v>532731</v>
      </c>
      <c r="I34" s="58">
        <v>532731</v>
      </c>
      <c r="J34" s="24">
        <v>532731</v>
      </c>
      <c r="K34" s="24">
        <v>532730</v>
      </c>
      <c r="L34" s="24">
        <v>532731</v>
      </c>
      <c r="M34" s="24">
        <v>532730</v>
      </c>
      <c r="N34" s="24">
        <v>532731</v>
      </c>
      <c r="O34" s="24">
        <v>532730</v>
      </c>
      <c r="P34" s="24">
        <v>532731</v>
      </c>
      <c r="Q34" s="24">
        <v>532730</v>
      </c>
      <c r="R34" s="24">
        <v>532731</v>
      </c>
      <c r="S34" s="24">
        <v>532729.87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7427897.5499999998</v>
      </c>
      <c r="H35" s="58">
        <v>618992</v>
      </c>
      <c r="I35" s="58">
        <v>618992</v>
      </c>
      <c r="J35" s="24">
        <v>618993</v>
      </c>
      <c r="K35" s="24">
        <v>618990</v>
      </c>
      <c r="L35" s="24">
        <v>618992</v>
      </c>
      <c r="M35" s="24">
        <v>618991</v>
      </c>
      <c r="N35" s="24">
        <v>618992</v>
      </c>
      <c r="O35" s="24">
        <v>618990</v>
      </c>
      <c r="P35" s="24">
        <v>618993</v>
      </c>
      <c r="Q35" s="24">
        <v>618990</v>
      </c>
      <c r="R35" s="24">
        <v>618992</v>
      </c>
      <c r="S35" s="24">
        <v>618990.55000000005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2408499.66</v>
      </c>
      <c r="H45" s="58">
        <v>200708</v>
      </c>
      <c r="I45" s="58">
        <v>200709</v>
      </c>
      <c r="J45" s="24">
        <v>200708</v>
      </c>
      <c r="K45" s="24">
        <v>200708</v>
      </c>
      <c r="L45" s="24">
        <v>200708</v>
      </c>
      <c r="M45" s="24">
        <v>200709</v>
      </c>
      <c r="N45" s="24">
        <v>200708</v>
      </c>
      <c r="O45" s="24">
        <v>200708</v>
      </c>
      <c r="P45" s="24">
        <v>200708</v>
      </c>
      <c r="Q45" s="24">
        <v>200709</v>
      </c>
      <c r="R45" s="24">
        <v>200708</v>
      </c>
      <c r="S45" s="24">
        <v>200708.66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92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64786123.399999999</v>
      </c>
      <c r="H66" s="59">
        <f t="shared" si="0"/>
        <v>5298471</v>
      </c>
      <c r="I66" s="59">
        <f t="shared" si="0"/>
        <v>5298472</v>
      </c>
      <c r="J66" s="29">
        <f t="shared" si="0"/>
        <v>5298473</v>
      </c>
      <c r="K66" s="29">
        <f t="shared" si="0"/>
        <v>6502929.1799999997</v>
      </c>
      <c r="L66" s="29">
        <f t="shared" si="0"/>
        <v>5298471</v>
      </c>
      <c r="M66" s="29">
        <f t="shared" si="0"/>
        <v>5298473</v>
      </c>
      <c r="N66" s="29">
        <f t="shared" si="0"/>
        <v>5298472</v>
      </c>
      <c r="O66" s="29">
        <f t="shared" si="0"/>
        <v>5298470</v>
      </c>
      <c r="P66" s="29">
        <f t="shared" si="0"/>
        <v>5298474</v>
      </c>
      <c r="Q66" s="29">
        <f t="shared" si="0"/>
        <v>5298471</v>
      </c>
      <c r="R66" s="29">
        <f t="shared" si="0"/>
        <v>5298472</v>
      </c>
      <c r="S66" s="29">
        <f t="shared" si="0"/>
        <v>5298475.22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125</v>
      </c>
      <c r="X1" s="14"/>
    </row>
    <row r="3" spans="1:29" s="15" customFormat="1" ht="15" customHeight="1" x14ac:dyDescent="0.25">
      <c r="A3" s="8" t="s">
        <v>126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49"/>
      <c r="B4" s="150" t="s">
        <v>5</v>
      </c>
      <c r="C4" s="151" t="s">
        <v>6</v>
      </c>
      <c r="D4" s="151"/>
      <c r="E4" s="151"/>
      <c r="F4" s="151"/>
      <c r="G4" s="135" t="s">
        <v>8</v>
      </c>
      <c r="H4" s="135" t="s">
        <v>9</v>
      </c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 t="s">
        <v>119</v>
      </c>
      <c r="U4" s="135"/>
      <c r="V4" s="135"/>
      <c r="W4" s="135"/>
      <c r="X4" s="135"/>
      <c r="Y4" s="143" t="s">
        <v>120</v>
      </c>
      <c r="Z4" s="144"/>
      <c r="AA4" s="144"/>
      <c r="AB4" s="144"/>
      <c r="AC4" s="145"/>
    </row>
    <row r="5" spans="1:29" s="18" customFormat="1" ht="20.25" customHeight="1" x14ac:dyDescent="0.25">
      <c r="A5" s="149"/>
      <c r="B5" s="150"/>
      <c r="C5" s="152" t="s">
        <v>121</v>
      </c>
      <c r="D5" s="152"/>
      <c r="E5" s="152" t="s">
        <v>122</v>
      </c>
      <c r="F5" s="152"/>
      <c r="G5" s="135"/>
      <c r="H5" s="135" t="s">
        <v>14</v>
      </c>
      <c r="I5" s="135"/>
      <c r="J5" s="135"/>
      <c r="K5" s="135" t="s">
        <v>15</v>
      </c>
      <c r="L5" s="135"/>
      <c r="M5" s="135"/>
      <c r="N5" s="135" t="s">
        <v>16</v>
      </c>
      <c r="O5" s="135"/>
      <c r="P5" s="135"/>
      <c r="Q5" s="135" t="s">
        <v>17</v>
      </c>
      <c r="R5" s="135"/>
      <c r="S5" s="135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98" customFormat="1" ht="14.25" x14ac:dyDescent="0.25">
      <c r="A6" s="149"/>
      <c r="B6" s="150"/>
      <c r="C6" s="97" t="s">
        <v>20</v>
      </c>
      <c r="D6" s="97" t="s">
        <v>21</v>
      </c>
      <c r="E6" s="97" t="s">
        <v>20</v>
      </c>
      <c r="F6" s="97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96" t="s">
        <v>14</v>
      </c>
      <c r="V6" s="96" t="s">
        <v>15</v>
      </c>
      <c r="W6" s="96" t="s">
        <v>16</v>
      </c>
      <c r="X6" s="96" t="s">
        <v>17</v>
      </c>
      <c r="Y6" s="147"/>
      <c r="Z6" s="96" t="s">
        <v>14</v>
      </c>
      <c r="AA6" s="96" t="s">
        <v>15</v>
      </c>
      <c r="AB6" s="96" t="s">
        <v>16</v>
      </c>
      <c r="AC6" s="96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64">
        <v>123748092.40000001</v>
      </c>
      <c r="H7" s="24">
        <v>10312335</v>
      </c>
      <c r="I7" s="24">
        <v>10312339</v>
      </c>
      <c r="J7" s="24">
        <v>10312340</v>
      </c>
      <c r="K7" s="24">
        <v>10312344</v>
      </c>
      <c r="L7" s="24">
        <v>10312339</v>
      </c>
      <c r="M7" s="24">
        <v>10312344</v>
      </c>
      <c r="N7" s="24">
        <v>10312339</v>
      </c>
      <c r="O7" s="24">
        <v>10312344</v>
      </c>
      <c r="P7" s="24">
        <v>10312340</v>
      </c>
      <c r="Q7" s="24">
        <v>10312343</v>
      </c>
      <c r="R7" s="24">
        <v>10312339</v>
      </c>
      <c r="S7" s="24">
        <v>10312346.4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64">
        <v>87360937.359999999</v>
      </c>
      <c r="H8" s="24">
        <v>7280073</v>
      </c>
      <c r="I8" s="24">
        <v>7280073</v>
      </c>
      <c r="J8" s="24">
        <v>7280074</v>
      </c>
      <c r="K8" s="24">
        <v>7280077</v>
      </c>
      <c r="L8" s="24">
        <v>7280018</v>
      </c>
      <c r="M8" s="24">
        <v>7280142</v>
      </c>
      <c r="N8" s="24">
        <v>7280079</v>
      </c>
      <c r="O8" s="24">
        <v>7280080</v>
      </c>
      <c r="P8" s="24">
        <v>7280079</v>
      </c>
      <c r="Q8" s="24">
        <v>7280079</v>
      </c>
      <c r="R8" s="24">
        <v>7280079</v>
      </c>
      <c r="S8" s="24">
        <v>7280084.3600000003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64">
        <v>163308822.40000001</v>
      </c>
      <c r="H9" s="24">
        <v>13447275</v>
      </c>
      <c r="I9" s="24">
        <v>13447276</v>
      </c>
      <c r="J9" s="24">
        <v>13447277</v>
      </c>
      <c r="K9" s="24">
        <v>15388781.130000001</v>
      </c>
      <c r="L9" s="24">
        <v>13447275</v>
      </c>
      <c r="M9" s="24">
        <v>13447278</v>
      </c>
      <c r="N9" s="24">
        <v>13447275</v>
      </c>
      <c r="O9" s="24">
        <v>13447278</v>
      </c>
      <c r="P9" s="24">
        <v>13447277</v>
      </c>
      <c r="Q9" s="24">
        <v>13447277</v>
      </c>
      <c r="R9" s="24">
        <v>13447275</v>
      </c>
      <c r="S9" s="24">
        <v>13447278.27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64">
        <v>110613471.69</v>
      </c>
      <c r="H10" s="24">
        <v>9217782</v>
      </c>
      <c r="I10" s="24">
        <v>9217784</v>
      </c>
      <c r="J10" s="24">
        <v>9217785</v>
      </c>
      <c r="K10" s="24">
        <v>9217783</v>
      </c>
      <c r="L10" s="24">
        <v>9217789</v>
      </c>
      <c r="M10" s="24">
        <v>9217793</v>
      </c>
      <c r="N10" s="24">
        <v>9217792</v>
      </c>
      <c r="O10" s="24">
        <v>9217790</v>
      </c>
      <c r="P10" s="24">
        <v>9217793</v>
      </c>
      <c r="Q10" s="24">
        <v>9217791</v>
      </c>
      <c r="R10" s="24">
        <v>9217792</v>
      </c>
      <c r="S10" s="24">
        <v>9217797.6899999995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64">
        <v>87960215.489999995</v>
      </c>
      <c r="H11" s="24">
        <v>7409465</v>
      </c>
      <c r="I11" s="24">
        <v>7409466</v>
      </c>
      <c r="J11" s="24">
        <v>7409470</v>
      </c>
      <c r="K11" s="24">
        <v>7409470</v>
      </c>
      <c r="L11" s="24">
        <v>7409469</v>
      </c>
      <c r="M11" s="24">
        <v>6456042.3600000003</v>
      </c>
      <c r="N11" s="24">
        <v>7409470</v>
      </c>
      <c r="O11" s="24">
        <v>7409472</v>
      </c>
      <c r="P11" s="24">
        <v>7409472</v>
      </c>
      <c r="Q11" s="24">
        <v>7409472</v>
      </c>
      <c r="R11" s="24">
        <v>7409470</v>
      </c>
      <c r="S11" s="24">
        <v>7409477.1299999999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64">
        <v>135249450.52000001</v>
      </c>
      <c r="H12" s="24">
        <v>11270787</v>
      </c>
      <c r="I12" s="24">
        <v>11270786</v>
      </c>
      <c r="J12" s="24">
        <v>11270787</v>
      </c>
      <c r="K12" s="24">
        <v>11270788</v>
      </c>
      <c r="L12" s="24">
        <v>11270787</v>
      </c>
      <c r="M12" s="24">
        <v>11270789</v>
      </c>
      <c r="N12" s="24">
        <v>11270787</v>
      </c>
      <c r="O12" s="24">
        <v>11270788</v>
      </c>
      <c r="P12" s="24">
        <v>11270787</v>
      </c>
      <c r="Q12" s="24">
        <v>11270787</v>
      </c>
      <c r="R12" s="24">
        <v>11270787</v>
      </c>
      <c r="S12" s="24">
        <v>11270790.52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64">
        <v>117706687.13</v>
      </c>
      <c r="H13" s="24">
        <v>9808885</v>
      </c>
      <c r="I13" s="24">
        <v>9808889</v>
      </c>
      <c r="J13" s="24">
        <v>9808890</v>
      </c>
      <c r="K13" s="24">
        <v>9808890</v>
      </c>
      <c r="L13" s="24">
        <v>9808890</v>
      </c>
      <c r="M13" s="24">
        <v>9808894</v>
      </c>
      <c r="N13" s="24">
        <v>9808890</v>
      </c>
      <c r="O13" s="24">
        <v>9808891</v>
      </c>
      <c r="P13" s="24">
        <v>9808892</v>
      </c>
      <c r="Q13" s="24">
        <v>9808893</v>
      </c>
      <c r="R13" s="24">
        <v>9808890</v>
      </c>
      <c r="S13" s="24">
        <v>9808893.1300000008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64">
        <v>92218019.810000002</v>
      </c>
      <c r="H14" s="24">
        <v>7815210</v>
      </c>
      <c r="I14" s="24">
        <v>7815210</v>
      </c>
      <c r="J14" s="24">
        <v>7815209</v>
      </c>
      <c r="K14" s="24">
        <v>7815211</v>
      </c>
      <c r="L14" s="24">
        <v>7815210</v>
      </c>
      <c r="M14" s="24">
        <v>6250711.21</v>
      </c>
      <c r="N14" s="24">
        <v>7815210</v>
      </c>
      <c r="O14" s="24">
        <v>7815211</v>
      </c>
      <c r="P14" s="24">
        <v>7815209</v>
      </c>
      <c r="Q14" s="24">
        <v>7815210</v>
      </c>
      <c r="R14" s="24">
        <v>7815210</v>
      </c>
      <c r="S14" s="24">
        <v>7815208.5999999996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64">
        <v>52560372.549999997</v>
      </c>
      <c r="H15" s="24">
        <v>4358455</v>
      </c>
      <c r="I15" s="24">
        <v>4358456</v>
      </c>
      <c r="J15" s="24">
        <v>4358457</v>
      </c>
      <c r="K15" s="24">
        <v>4617354.67</v>
      </c>
      <c r="L15" s="24">
        <v>4358455</v>
      </c>
      <c r="M15" s="24">
        <v>4358458</v>
      </c>
      <c r="N15" s="24">
        <v>4358455</v>
      </c>
      <c r="O15" s="24">
        <v>4358455</v>
      </c>
      <c r="P15" s="24">
        <v>4358457</v>
      </c>
      <c r="Q15" s="24">
        <v>4358455</v>
      </c>
      <c r="R15" s="24">
        <v>4358455</v>
      </c>
      <c r="S15" s="24">
        <v>4358459.88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64">
        <v>54067485.369999997</v>
      </c>
      <c r="H16" s="24">
        <v>4505622</v>
      </c>
      <c r="I16" s="24">
        <v>4505622</v>
      </c>
      <c r="J16" s="24">
        <v>4505622</v>
      </c>
      <c r="K16" s="24">
        <v>4505625</v>
      </c>
      <c r="L16" s="24">
        <v>4505622</v>
      </c>
      <c r="M16" s="24">
        <v>4505628</v>
      </c>
      <c r="N16" s="24">
        <v>4505622</v>
      </c>
      <c r="O16" s="24">
        <v>4505625</v>
      </c>
      <c r="P16" s="24">
        <v>4505622</v>
      </c>
      <c r="Q16" s="24">
        <v>4505624</v>
      </c>
      <c r="R16" s="24">
        <v>4505622</v>
      </c>
      <c r="S16" s="24">
        <v>4505629.37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64">
        <v>167829645.41</v>
      </c>
      <c r="H17" s="24">
        <v>13985803</v>
      </c>
      <c r="I17" s="24">
        <v>13985803</v>
      </c>
      <c r="J17" s="24">
        <v>13985803</v>
      </c>
      <c r="K17" s="24">
        <v>13985803</v>
      </c>
      <c r="L17" s="24">
        <v>13985804</v>
      </c>
      <c r="M17" s="24">
        <v>13985804</v>
      </c>
      <c r="N17" s="24">
        <v>13985804</v>
      </c>
      <c r="O17" s="24">
        <v>13985804</v>
      </c>
      <c r="P17" s="24">
        <v>13985804</v>
      </c>
      <c r="Q17" s="24">
        <v>13985803</v>
      </c>
      <c r="R17" s="24">
        <v>13985804</v>
      </c>
      <c r="S17" s="24">
        <v>13985806.41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64">
        <v>1292811783.9300001</v>
      </c>
      <c r="H18" s="24">
        <v>105954756</v>
      </c>
      <c r="I18" s="24">
        <v>105954755</v>
      </c>
      <c r="J18" s="24">
        <v>105954757</v>
      </c>
      <c r="K18" s="24">
        <v>113832901.5</v>
      </c>
      <c r="L18" s="24">
        <v>105954759</v>
      </c>
      <c r="M18" s="24">
        <v>119431315.81999999</v>
      </c>
      <c r="N18" s="24">
        <v>105954759</v>
      </c>
      <c r="O18" s="24">
        <v>105954756</v>
      </c>
      <c r="P18" s="24">
        <v>105954759</v>
      </c>
      <c r="Q18" s="24">
        <v>105954755</v>
      </c>
      <c r="R18" s="24">
        <v>105954759</v>
      </c>
      <c r="S18" s="24">
        <v>105954751.61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64">
        <v>683917964.09000003</v>
      </c>
      <c r="H19" s="24">
        <v>56993163</v>
      </c>
      <c r="I19" s="24">
        <v>56993164</v>
      </c>
      <c r="J19" s="24">
        <v>56993165</v>
      </c>
      <c r="K19" s="24">
        <v>56993161</v>
      </c>
      <c r="L19" s="24">
        <v>56993163</v>
      </c>
      <c r="M19" s="24">
        <v>56993165</v>
      </c>
      <c r="N19" s="24">
        <v>56993164</v>
      </c>
      <c r="O19" s="24">
        <v>56993162</v>
      </c>
      <c r="P19" s="24">
        <v>56993166</v>
      </c>
      <c r="Q19" s="24">
        <v>56993162</v>
      </c>
      <c r="R19" s="24">
        <v>56993164</v>
      </c>
      <c r="S19" s="24">
        <v>56993165.090000004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64">
        <v>474746947.41000003</v>
      </c>
      <c r="H20" s="24">
        <v>38704968</v>
      </c>
      <c r="I20" s="24">
        <v>38704968</v>
      </c>
      <c r="J20" s="24">
        <v>38704967</v>
      </c>
      <c r="K20" s="24">
        <v>42838655.100000001</v>
      </c>
      <c r="L20" s="24">
        <v>38704970</v>
      </c>
      <c r="M20" s="24">
        <v>44858598.380000003</v>
      </c>
      <c r="N20" s="24">
        <v>38704971</v>
      </c>
      <c r="O20" s="24">
        <v>38704969</v>
      </c>
      <c r="P20" s="24">
        <v>38704970</v>
      </c>
      <c r="Q20" s="24">
        <v>38704971</v>
      </c>
      <c r="R20" s="24">
        <v>38704971</v>
      </c>
      <c r="S20" s="24">
        <v>38704968.93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64">
        <v>366841150.86000001</v>
      </c>
      <c r="H21" s="24">
        <v>30570095</v>
      </c>
      <c r="I21" s="24">
        <v>30570095</v>
      </c>
      <c r="J21" s="24">
        <v>30570094</v>
      </c>
      <c r="K21" s="24">
        <v>30570095</v>
      </c>
      <c r="L21" s="24">
        <v>30570096</v>
      </c>
      <c r="M21" s="24">
        <v>30570095</v>
      </c>
      <c r="N21" s="24">
        <v>30570097</v>
      </c>
      <c r="O21" s="24">
        <v>30570097</v>
      </c>
      <c r="P21" s="24">
        <v>30570096</v>
      </c>
      <c r="Q21" s="24">
        <v>30570096</v>
      </c>
      <c r="R21" s="24">
        <v>30570097</v>
      </c>
      <c r="S21" s="24">
        <v>30570097.859999999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64">
        <v>740267492.47000003</v>
      </c>
      <c r="H22" s="24">
        <v>60496162</v>
      </c>
      <c r="I22" s="24">
        <v>60496162</v>
      </c>
      <c r="J22" s="24">
        <v>60496162</v>
      </c>
      <c r="K22" s="24">
        <v>60496160</v>
      </c>
      <c r="L22" s="24">
        <v>60496162</v>
      </c>
      <c r="M22" s="24">
        <v>74809718</v>
      </c>
      <c r="N22" s="24">
        <v>60496162</v>
      </c>
      <c r="O22" s="24">
        <v>60496160</v>
      </c>
      <c r="P22" s="24">
        <v>60496162</v>
      </c>
      <c r="Q22" s="24">
        <v>60496161</v>
      </c>
      <c r="R22" s="24">
        <v>60496162</v>
      </c>
      <c r="S22" s="24">
        <v>60496159.469999999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64">
        <v>298367683.44</v>
      </c>
      <c r="H23" s="24">
        <v>24859863</v>
      </c>
      <c r="I23" s="24">
        <v>24859863</v>
      </c>
      <c r="J23" s="24">
        <v>24859864</v>
      </c>
      <c r="K23" s="24">
        <v>24909189.129999999</v>
      </c>
      <c r="L23" s="24">
        <v>24859863</v>
      </c>
      <c r="M23" s="24">
        <v>24859864</v>
      </c>
      <c r="N23" s="24">
        <v>24859863</v>
      </c>
      <c r="O23" s="24">
        <v>24859862</v>
      </c>
      <c r="P23" s="24">
        <v>24859864</v>
      </c>
      <c r="Q23" s="24">
        <v>24859862</v>
      </c>
      <c r="R23" s="24">
        <v>24859863</v>
      </c>
      <c r="S23" s="24">
        <v>24859863.309999999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64">
        <v>116603890.53</v>
      </c>
      <c r="H24" s="24">
        <v>9716990</v>
      </c>
      <c r="I24" s="24">
        <v>9716990</v>
      </c>
      <c r="J24" s="24">
        <v>9716991</v>
      </c>
      <c r="K24" s="24">
        <v>9716991</v>
      </c>
      <c r="L24" s="24">
        <v>9716990</v>
      </c>
      <c r="M24" s="24">
        <v>9716992</v>
      </c>
      <c r="N24" s="24">
        <v>9716990</v>
      </c>
      <c r="O24" s="24">
        <v>9716991</v>
      </c>
      <c r="P24" s="24">
        <v>9716991</v>
      </c>
      <c r="Q24" s="24">
        <v>9716990</v>
      </c>
      <c r="R24" s="24">
        <v>9716990</v>
      </c>
      <c r="S24" s="24">
        <v>9716994.5299999993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64">
        <v>51516143.990000002</v>
      </c>
      <c r="H25" s="24">
        <v>4293012</v>
      </c>
      <c r="I25" s="24">
        <v>4293012</v>
      </c>
      <c r="J25" s="24">
        <v>4293012</v>
      </c>
      <c r="K25" s="24">
        <v>4293012</v>
      </c>
      <c r="L25" s="24">
        <v>4293012</v>
      </c>
      <c r="M25" s="24">
        <v>4293012</v>
      </c>
      <c r="N25" s="24">
        <v>4293012</v>
      </c>
      <c r="O25" s="24">
        <v>4293012</v>
      </c>
      <c r="P25" s="24">
        <v>4293012</v>
      </c>
      <c r="Q25" s="24">
        <v>4293012</v>
      </c>
      <c r="R25" s="24">
        <v>4293012</v>
      </c>
      <c r="S25" s="24">
        <v>4293011.99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64">
        <v>494200835.01999998</v>
      </c>
      <c r="H27" s="24">
        <v>40954765</v>
      </c>
      <c r="I27" s="24">
        <v>40954765</v>
      </c>
      <c r="J27" s="24">
        <v>40954767</v>
      </c>
      <c r="K27" s="24">
        <v>43698398.600000001</v>
      </c>
      <c r="L27" s="24">
        <v>40954767</v>
      </c>
      <c r="M27" s="24">
        <v>40954766</v>
      </c>
      <c r="N27" s="24">
        <v>40954767</v>
      </c>
      <c r="O27" s="24">
        <v>40954768</v>
      </c>
      <c r="P27" s="24">
        <v>40954767</v>
      </c>
      <c r="Q27" s="24">
        <v>40954767</v>
      </c>
      <c r="R27" s="24">
        <v>40954767</v>
      </c>
      <c r="S27" s="24">
        <v>40954770.420000002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64">
        <v>3577264.61</v>
      </c>
      <c r="H28" s="24">
        <v>298105</v>
      </c>
      <c r="I28" s="24">
        <v>298105</v>
      </c>
      <c r="J28" s="24">
        <v>298105</v>
      </c>
      <c r="K28" s="24">
        <v>298104</v>
      </c>
      <c r="L28" s="24">
        <v>298106</v>
      </c>
      <c r="M28" s="24">
        <v>298105</v>
      </c>
      <c r="N28" s="24">
        <v>298106</v>
      </c>
      <c r="O28" s="24">
        <v>298105</v>
      </c>
      <c r="P28" s="24">
        <v>298106</v>
      </c>
      <c r="Q28" s="24">
        <v>298105</v>
      </c>
      <c r="R28" s="24">
        <v>298106</v>
      </c>
      <c r="S28" s="24">
        <v>298106.61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64">
        <v>681566752.98000002</v>
      </c>
      <c r="H29" s="24">
        <v>56797230</v>
      </c>
      <c r="I29" s="24">
        <v>56797230</v>
      </c>
      <c r="J29" s="24">
        <v>56797230</v>
      </c>
      <c r="K29" s="24">
        <v>56797229</v>
      </c>
      <c r="L29" s="24">
        <v>56797230</v>
      </c>
      <c r="M29" s="24">
        <v>56797228</v>
      </c>
      <c r="N29" s="24">
        <v>56797230</v>
      </c>
      <c r="O29" s="24">
        <v>56797229</v>
      </c>
      <c r="P29" s="24">
        <v>56797230</v>
      </c>
      <c r="Q29" s="24">
        <v>56797229</v>
      </c>
      <c r="R29" s="24">
        <v>56797230</v>
      </c>
      <c r="S29" s="24">
        <v>56797227.979999997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64">
        <v>308659392.62</v>
      </c>
      <c r="H34" s="24">
        <v>24819024</v>
      </c>
      <c r="I34" s="24">
        <v>24819024</v>
      </c>
      <c r="J34" s="24">
        <v>24819025</v>
      </c>
      <c r="K34" s="24">
        <v>35650124.710000001</v>
      </c>
      <c r="L34" s="24">
        <v>24819024</v>
      </c>
      <c r="M34" s="24">
        <v>24819026</v>
      </c>
      <c r="N34" s="24">
        <v>24819024</v>
      </c>
      <c r="O34" s="24">
        <v>24819022</v>
      </c>
      <c r="P34" s="24">
        <v>24819025</v>
      </c>
      <c r="Q34" s="24">
        <v>24819024</v>
      </c>
      <c r="R34" s="24">
        <v>24819024</v>
      </c>
      <c r="S34" s="24">
        <v>24819025.91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64">
        <v>96649541.659999996</v>
      </c>
      <c r="H35" s="24">
        <v>8050634</v>
      </c>
      <c r="I35" s="24">
        <v>8050635</v>
      </c>
      <c r="J35" s="24">
        <v>8050634</v>
      </c>
      <c r="K35" s="24">
        <v>8092564.1200000001</v>
      </c>
      <c r="L35" s="24">
        <v>8050634</v>
      </c>
      <c r="M35" s="24">
        <v>8050635</v>
      </c>
      <c r="N35" s="24">
        <v>8050634</v>
      </c>
      <c r="O35" s="24">
        <v>8050634</v>
      </c>
      <c r="P35" s="24">
        <v>8050634</v>
      </c>
      <c r="Q35" s="24">
        <v>8050636</v>
      </c>
      <c r="R35" s="24">
        <v>8050634</v>
      </c>
      <c r="S35" s="24">
        <v>8050633.54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6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64">
        <v>9968069.1300000008</v>
      </c>
      <c r="H46" s="24">
        <v>830672</v>
      </c>
      <c r="I46" s="24">
        <v>830672</v>
      </c>
      <c r="J46" s="24">
        <v>265825.53999999998</v>
      </c>
      <c r="K46" s="24">
        <v>886048.53</v>
      </c>
      <c r="L46" s="24">
        <v>886050.53</v>
      </c>
      <c r="M46" s="24">
        <v>886049.54</v>
      </c>
      <c r="N46" s="24">
        <v>886049.53</v>
      </c>
      <c r="O46" s="24">
        <v>886049.53</v>
      </c>
      <c r="P46" s="24">
        <v>886050.54</v>
      </c>
      <c r="Q46" s="24">
        <v>908199.8</v>
      </c>
      <c r="R46" s="24">
        <v>908200.8</v>
      </c>
      <c r="S46" s="24">
        <v>908200.79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6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6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92</v>
      </c>
      <c r="C66" s="39">
        <f>SUM(C7:C100)</f>
        <v>0</v>
      </c>
      <c r="D66" s="39">
        <f>SUM(D7:D100)</f>
        <v>0</v>
      </c>
      <c r="E66" s="23"/>
      <c r="F66" s="23"/>
      <c r="G66" s="65">
        <f t="shared" ref="G66:S66" si="0">SUM(G7:G65)</f>
        <v>6812318112.8699999</v>
      </c>
      <c r="H66" s="29">
        <f t="shared" si="0"/>
        <v>562751131</v>
      </c>
      <c r="I66" s="29">
        <f t="shared" si="0"/>
        <v>562751144</v>
      </c>
      <c r="J66" s="29">
        <f t="shared" si="0"/>
        <v>562186312.53999996</v>
      </c>
      <c r="K66" s="29">
        <f t="shared" si="0"/>
        <v>590684760.49000001</v>
      </c>
      <c r="L66" s="29">
        <f t="shared" si="0"/>
        <v>562806484.52999997</v>
      </c>
      <c r="M66" s="29">
        <f t="shared" si="0"/>
        <v>594232453.30999994</v>
      </c>
      <c r="N66" s="29">
        <f t="shared" si="0"/>
        <v>562806551.52999997</v>
      </c>
      <c r="O66" s="29">
        <f t="shared" si="0"/>
        <v>562806554.52999997</v>
      </c>
      <c r="P66" s="29">
        <f t="shared" si="0"/>
        <v>562806564.53999996</v>
      </c>
      <c r="Q66" s="29">
        <f t="shared" si="0"/>
        <v>562828703.79999995</v>
      </c>
      <c r="R66" s="29">
        <f t="shared" si="0"/>
        <v>562828702.79999995</v>
      </c>
      <c r="S66" s="29">
        <f t="shared" si="0"/>
        <v>562828749.79999995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6"/>
      <c r="T67" s="30"/>
      <c r="Y67" s="30"/>
    </row>
    <row r="68" spans="1:29" x14ac:dyDescent="0.25">
      <c r="C68" s="26"/>
      <c r="D68" s="26"/>
      <c r="E68" s="26"/>
      <c r="F68" s="26"/>
      <c r="G68" s="66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U5:X5"/>
    <mergeCell ref="Y5:Y6"/>
    <mergeCell ref="Z5:AC5"/>
    <mergeCell ref="T5:T6"/>
    <mergeCell ref="H4:S4"/>
    <mergeCell ref="T4:X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127</v>
      </c>
      <c r="X1" s="14"/>
    </row>
    <row r="3" spans="1:29" s="15" customFormat="1" ht="15" customHeight="1" x14ac:dyDescent="0.25">
      <c r="A3" s="8" t="s">
        <v>128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119</v>
      </c>
      <c r="U4" s="148"/>
      <c r="V4" s="148"/>
      <c r="W4" s="148"/>
      <c r="X4" s="148"/>
      <c r="Y4" s="136" t="s">
        <v>120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121</v>
      </c>
      <c r="D5" s="140"/>
      <c r="E5" s="139" t="s">
        <v>122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45" t="s">
        <v>14</v>
      </c>
      <c r="V6" s="45" t="s">
        <v>15</v>
      </c>
      <c r="W6" s="45" t="s">
        <v>16</v>
      </c>
      <c r="X6" s="45" t="s">
        <v>17</v>
      </c>
      <c r="Y6" s="147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49794980.770000003</v>
      </c>
      <c r="H9" s="58">
        <v>4149581</v>
      </c>
      <c r="I9" s="58">
        <v>4149581</v>
      </c>
      <c r="J9" s="24">
        <v>4149581</v>
      </c>
      <c r="K9" s="24">
        <v>4149583</v>
      </c>
      <c r="L9" s="24">
        <v>4149581</v>
      </c>
      <c r="M9" s="24">
        <v>4149582</v>
      </c>
      <c r="N9" s="24">
        <v>4149581</v>
      </c>
      <c r="O9" s="24">
        <v>4149583</v>
      </c>
      <c r="P9" s="24">
        <v>4149581</v>
      </c>
      <c r="Q9" s="24">
        <v>4149582</v>
      </c>
      <c r="R9" s="24">
        <v>4149581</v>
      </c>
      <c r="S9" s="24">
        <v>4149583.77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37281442.219999999</v>
      </c>
      <c r="H18" s="58">
        <v>2946430</v>
      </c>
      <c r="I18" s="58">
        <v>2946430</v>
      </c>
      <c r="J18" s="24">
        <v>2946431</v>
      </c>
      <c r="K18" s="24">
        <v>4327785.3600000003</v>
      </c>
      <c r="L18" s="24">
        <v>2946430</v>
      </c>
      <c r="M18" s="24">
        <v>3489351.52</v>
      </c>
      <c r="N18" s="24">
        <v>2946430</v>
      </c>
      <c r="O18" s="24">
        <v>2946431</v>
      </c>
      <c r="P18" s="24">
        <v>2946431</v>
      </c>
      <c r="Q18" s="24">
        <v>2946431</v>
      </c>
      <c r="R18" s="24">
        <v>2946430</v>
      </c>
      <c r="S18" s="24">
        <v>2946431.34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11647353.560000001</v>
      </c>
      <c r="H19" s="58">
        <v>970613</v>
      </c>
      <c r="I19" s="58">
        <v>970613</v>
      </c>
      <c r="J19" s="24">
        <v>970613</v>
      </c>
      <c r="K19" s="24">
        <v>970613</v>
      </c>
      <c r="L19" s="24">
        <v>970613</v>
      </c>
      <c r="M19" s="24">
        <v>970612</v>
      </c>
      <c r="N19" s="24">
        <v>970613</v>
      </c>
      <c r="O19" s="24">
        <v>970613</v>
      </c>
      <c r="P19" s="24">
        <v>970613</v>
      </c>
      <c r="Q19" s="24">
        <v>970613</v>
      </c>
      <c r="R19" s="24">
        <v>970613</v>
      </c>
      <c r="S19" s="24">
        <v>970611.56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22264167.239999998</v>
      </c>
      <c r="H20" s="58">
        <v>1855348</v>
      </c>
      <c r="I20" s="58">
        <v>1855348</v>
      </c>
      <c r="J20" s="24">
        <v>1855347</v>
      </c>
      <c r="K20" s="24">
        <v>1855347</v>
      </c>
      <c r="L20" s="24">
        <v>1855348</v>
      </c>
      <c r="M20" s="24">
        <v>1855346</v>
      </c>
      <c r="N20" s="24">
        <v>1855348</v>
      </c>
      <c r="O20" s="24">
        <v>1855347</v>
      </c>
      <c r="P20" s="24">
        <v>1855347</v>
      </c>
      <c r="Q20" s="24">
        <v>1855347</v>
      </c>
      <c r="R20" s="24">
        <v>1855348</v>
      </c>
      <c r="S20" s="24">
        <v>1855346.24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22795825.27</v>
      </c>
      <c r="H21" s="58">
        <v>1858531</v>
      </c>
      <c r="I21" s="58">
        <v>1858531</v>
      </c>
      <c r="J21" s="24">
        <v>1858531</v>
      </c>
      <c r="K21" s="24">
        <v>1858531</v>
      </c>
      <c r="L21" s="24">
        <v>1858531</v>
      </c>
      <c r="M21" s="24">
        <v>2351983.2599999998</v>
      </c>
      <c r="N21" s="24">
        <v>1858531</v>
      </c>
      <c r="O21" s="24">
        <v>1858531</v>
      </c>
      <c r="P21" s="24">
        <v>1858531</v>
      </c>
      <c r="Q21" s="24">
        <v>1858531</v>
      </c>
      <c r="R21" s="24">
        <v>1858531</v>
      </c>
      <c r="S21" s="24">
        <v>1858532.01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47702432.789999999</v>
      </c>
      <c r="H23" s="58">
        <v>3959084</v>
      </c>
      <c r="I23" s="58">
        <v>4152505.19</v>
      </c>
      <c r="J23" s="24">
        <v>3959084</v>
      </c>
      <c r="K23" s="24">
        <v>3959085</v>
      </c>
      <c r="L23" s="24">
        <v>3959084</v>
      </c>
      <c r="M23" s="24">
        <v>3959085</v>
      </c>
      <c r="N23" s="24">
        <v>3959084</v>
      </c>
      <c r="O23" s="24">
        <v>3959085</v>
      </c>
      <c r="P23" s="24">
        <v>3959084</v>
      </c>
      <c r="Q23" s="24">
        <v>3959085</v>
      </c>
      <c r="R23" s="24">
        <v>3959084</v>
      </c>
      <c r="S23" s="24">
        <v>3959083.6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-1</v>
      </c>
      <c r="I28" s="58">
        <v>-1</v>
      </c>
      <c r="J28" s="24">
        <v>0</v>
      </c>
      <c r="K28" s="24">
        <v>-1</v>
      </c>
      <c r="L28" s="24">
        <v>0</v>
      </c>
      <c r="M28" s="24">
        <v>1</v>
      </c>
      <c r="N28" s="24">
        <v>0</v>
      </c>
      <c r="O28" s="24">
        <v>0</v>
      </c>
      <c r="P28" s="24">
        <v>1</v>
      </c>
      <c r="Q28" s="24">
        <v>0</v>
      </c>
      <c r="R28" s="24">
        <v>0</v>
      </c>
      <c r="S28" s="24">
        <v>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5765433.1399999997</v>
      </c>
      <c r="H34" s="58">
        <v>480452</v>
      </c>
      <c r="I34" s="58">
        <v>480453</v>
      </c>
      <c r="J34" s="24">
        <v>480452</v>
      </c>
      <c r="K34" s="24">
        <v>480453</v>
      </c>
      <c r="L34" s="24">
        <v>480452</v>
      </c>
      <c r="M34" s="24">
        <v>480454</v>
      </c>
      <c r="N34" s="24">
        <v>480452</v>
      </c>
      <c r="O34" s="24">
        <v>480453</v>
      </c>
      <c r="P34" s="24">
        <v>480452</v>
      </c>
      <c r="Q34" s="24">
        <v>480453</v>
      </c>
      <c r="R34" s="24">
        <v>480452</v>
      </c>
      <c r="S34" s="24">
        <v>480455.14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19978912.300000001</v>
      </c>
      <c r="H35" s="58">
        <v>1406769</v>
      </c>
      <c r="I35" s="58">
        <v>1406768</v>
      </c>
      <c r="J35" s="24">
        <v>1406768</v>
      </c>
      <c r="K35" s="24">
        <v>2387753</v>
      </c>
      <c r="L35" s="24">
        <v>1406769</v>
      </c>
      <c r="M35" s="24">
        <v>3523473.82</v>
      </c>
      <c r="N35" s="24">
        <v>1406769</v>
      </c>
      <c r="O35" s="24">
        <v>1406769</v>
      </c>
      <c r="P35" s="24">
        <v>1406768</v>
      </c>
      <c r="Q35" s="24">
        <v>1406768</v>
      </c>
      <c r="R35" s="24">
        <v>1406769</v>
      </c>
      <c r="S35" s="24">
        <v>1406768.48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29893881.390000001</v>
      </c>
      <c r="H43" s="58">
        <v>2491156</v>
      </c>
      <c r="I43" s="58">
        <v>2491157</v>
      </c>
      <c r="J43" s="24">
        <v>2491156</v>
      </c>
      <c r="K43" s="24">
        <v>2491158</v>
      </c>
      <c r="L43" s="24">
        <v>2491156</v>
      </c>
      <c r="M43" s="24">
        <v>2491157</v>
      </c>
      <c r="N43" s="24">
        <v>2491156</v>
      </c>
      <c r="O43" s="24">
        <v>2491158</v>
      </c>
      <c r="P43" s="24">
        <v>2491156</v>
      </c>
      <c r="Q43" s="24">
        <v>2491157</v>
      </c>
      <c r="R43" s="24">
        <v>2491156</v>
      </c>
      <c r="S43" s="24">
        <v>2491158.39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92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247124428.68000001</v>
      </c>
      <c r="H66" s="59">
        <f t="shared" si="0"/>
        <v>20117963</v>
      </c>
      <c r="I66" s="59">
        <f t="shared" si="0"/>
        <v>20311385.190000001</v>
      </c>
      <c r="J66" s="29">
        <f t="shared" si="0"/>
        <v>20117963</v>
      </c>
      <c r="K66" s="29">
        <f t="shared" si="0"/>
        <v>22480307.359999999</v>
      </c>
      <c r="L66" s="29">
        <f t="shared" si="0"/>
        <v>20117964</v>
      </c>
      <c r="M66" s="29">
        <f t="shared" si="0"/>
        <v>23271045.600000001</v>
      </c>
      <c r="N66" s="29">
        <f t="shared" si="0"/>
        <v>20117964</v>
      </c>
      <c r="O66" s="29">
        <f t="shared" si="0"/>
        <v>20117970</v>
      </c>
      <c r="P66" s="29">
        <f t="shared" si="0"/>
        <v>20117964</v>
      </c>
      <c r="Q66" s="29">
        <f t="shared" si="0"/>
        <v>20117967</v>
      </c>
      <c r="R66" s="29">
        <f t="shared" si="0"/>
        <v>20117964</v>
      </c>
      <c r="S66" s="29">
        <f t="shared" si="0"/>
        <v>20117971.530000001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129</v>
      </c>
      <c r="X1" s="14"/>
    </row>
    <row r="3" spans="1:29" s="15" customFormat="1" ht="15" customHeight="1" x14ac:dyDescent="0.25">
      <c r="A3" s="8" t="s">
        <v>130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119</v>
      </c>
      <c r="U4" s="148"/>
      <c r="V4" s="148"/>
      <c r="W4" s="148"/>
      <c r="X4" s="148"/>
      <c r="Y4" s="136" t="s">
        <v>120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121</v>
      </c>
      <c r="D5" s="140"/>
      <c r="E5" s="139" t="s">
        <v>122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45" t="s">
        <v>14</v>
      </c>
      <c r="V6" s="45" t="s">
        <v>15</v>
      </c>
      <c r="W6" s="45" t="s">
        <v>16</v>
      </c>
      <c r="X6" s="45" t="s">
        <v>17</v>
      </c>
      <c r="Y6" s="147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146369845.61000001</v>
      </c>
      <c r="H18" s="58">
        <v>12197489</v>
      </c>
      <c r="I18" s="58">
        <v>12197486</v>
      </c>
      <c r="J18" s="24">
        <v>12197489</v>
      </c>
      <c r="K18" s="24">
        <v>12197485</v>
      </c>
      <c r="L18" s="24">
        <v>12197490</v>
      </c>
      <c r="M18" s="24">
        <v>12197480</v>
      </c>
      <c r="N18" s="24">
        <v>12197490</v>
      </c>
      <c r="O18" s="24">
        <v>12197485</v>
      </c>
      <c r="P18" s="24">
        <v>12197489</v>
      </c>
      <c r="Q18" s="24">
        <v>12197483</v>
      </c>
      <c r="R18" s="24">
        <v>12197490</v>
      </c>
      <c r="S18" s="24">
        <v>12197489.609999999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2969331.87</v>
      </c>
      <c r="H19" s="58">
        <v>247443</v>
      </c>
      <c r="I19" s="58">
        <v>247443</v>
      </c>
      <c r="J19" s="24">
        <v>247443</v>
      </c>
      <c r="K19" s="24">
        <v>247447</v>
      </c>
      <c r="L19" s="24">
        <v>247443</v>
      </c>
      <c r="M19" s="24">
        <v>247445</v>
      </c>
      <c r="N19" s="24">
        <v>247443</v>
      </c>
      <c r="O19" s="24">
        <v>247447</v>
      </c>
      <c r="P19" s="24">
        <v>247443</v>
      </c>
      <c r="Q19" s="24">
        <v>247446</v>
      </c>
      <c r="R19" s="24">
        <v>247443</v>
      </c>
      <c r="S19" s="24">
        <v>247445.87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16690058.57</v>
      </c>
      <c r="H20" s="58">
        <v>1369125</v>
      </c>
      <c r="I20" s="58">
        <v>1369125</v>
      </c>
      <c r="J20" s="24">
        <v>1369126</v>
      </c>
      <c r="K20" s="24">
        <v>1369125</v>
      </c>
      <c r="L20" s="24">
        <v>1499405.11</v>
      </c>
      <c r="M20" s="24">
        <v>1499403.11</v>
      </c>
      <c r="N20" s="24">
        <v>1369125</v>
      </c>
      <c r="O20" s="24">
        <v>1369125</v>
      </c>
      <c r="P20" s="24">
        <v>1369126</v>
      </c>
      <c r="Q20" s="24">
        <v>1369125</v>
      </c>
      <c r="R20" s="24">
        <v>1369125</v>
      </c>
      <c r="S20" s="24">
        <v>1369123.35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144419680.91999999</v>
      </c>
      <c r="H21" s="58">
        <v>12034974</v>
      </c>
      <c r="I21" s="58">
        <v>12034973</v>
      </c>
      <c r="J21" s="24">
        <v>12034973</v>
      </c>
      <c r="K21" s="24">
        <v>12034973</v>
      </c>
      <c r="L21" s="24">
        <v>12034974</v>
      </c>
      <c r="M21" s="24">
        <v>12034972</v>
      </c>
      <c r="N21" s="24">
        <v>12034974</v>
      </c>
      <c r="O21" s="24">
        <v>12034973</v>
      </c>
      <c r="P21" s="24">
        <v>12034973</v>
      </c>
      <c r="Q21" s="24">
        <v>12034972</v>
      </c>
      <c r="R21" s="24">
        <v>12034974</v>
      </c>
      <c r="S21" s="24">
        <v>12034975.92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46993818.649999999</v>
      </c>
      <c r="H22" s="58">
        <v>3916151</v>
      </c>
      <c r="I22" s="58">
        <v>3916151</v>
      </c>
      <c r="J22" s="24">
        <v>10099589.93</v>
      </c>
      <c r="K22" s="24">
        <v>3229102.97</v>
      </c>
      <c r="L22" s="24">
        <v>3229102.97</v>
      </c>
      <c r="M22" s="24">
        <v>3229102.97</v>
      </c>
      <c r="N22" s="24">
        <v>3229102.97</v>
      </c>
      <c r="O22" s="24">
        <v>3229102.97</v>
      </c>
      <c r="P22" s="24">
        <v>3229102.97</v>
      </c>
      <c r="Q22" s="24">
        <v>3229102.97</v>
      </c>
      <c r="R22" s="24">
        <v>3229102.97</v>
      </c>
      <c r="S22" s="24">
        <v>3229102.96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30709959.75</v>
      </c>
      <c r="H23" s="58">
        <v>2559161</v>
      </c>
      <c r="I23" s="58">
        <v>2559162</v>
      </c>
      <c r="J23" s="24">
        <v>2559164</v>
      </c>
      <c r="K23" s="24">
        <v>2559164</v>
      </c>
      <c r="L23" s="24">
        <v>2559163</v>
      </c>
      <c r="M23" s="24">
        <v>2559163</v>
      </c>
      <c r="N23" s="24">
        <v>2559163</v>
      </c>
      <c r="O23" s="24">
        <v>2559164</v>
      </c>
      <c r="P23" s="24">
        <v>2559164</v>
      </c>
      <c r="Q23" s="24">
        <v>2559163</v>
      </c>
      <c r="R23" s="24">
        <v>2559163</v>
      </c>
      <c r="S23" s="24">
        <v>2559165.75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21577493.850000001</v>
      </c>
      <c r="H27" s="58">
        <v>1798125</v>
      </c>
      <c r="I27" s="58">
        <v>1798125</v>
      </c>
      <c r="J27" s="24">
        <v>2697187.5</v>
      </c>
      <c r="K27" s="24">
        <v>2697185.5</v>
      </c>
      <c r="L27" s="24">
        <v>2697187.5</v>
      </c>
      <c r="M27" s="24">
        <v>2697187.5</v>
      </c>
      <c r="N27" s="24">
        <v>2247656.25</v>
      </c>
      <c r="O27" s="24">
        <v>2247654.25</v>
      </c>
      <c r="P27" s="24">
        <v>899062.5</v>
      </c>
      <c r="Q27" s="24">
        <v>899062.5</v>
      </c>
      <c r="R27" s="24">
        <v>449531.25</v>
      </c>
      <c r="S27" s="24">
        <v>449529.1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135373782.34999999</v>
      </c>
      <c r="H29" s="58">
        <v>11281149</v>
      </c>
      <c r="I29" s="58">
        <v>11281148</v>
      </c>
      <c r="J29" s="24">
        <v>11281149</v>
      </c>
      <c r="K29" s="24">
        <v>11281148</v>
      </c>
      <c r="L29" s="24">
        <v>11281149</v>
      </c>
      <c r="M29" s="24">
        <v>11281147</v>
      </c>
      <c r="N29" s="24">
        <v>11281149</v>
      </c>
      <c r="O29" s="24">
        <v>11281148</v>
      </c>
      <c r="P29" s="24">
        <v>11281149</v>
      </c>
      <c r="Q29" s="24">
        <v>11281147</v>
      </c>
      <c r="R29" s="24">
        <v>11281149</v>
      </c>
      <c r="S29" s="24">
        <v>11281150.35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364821.56</v>
      </c>
      <c r="H34" s="58">
        <v>30402</v>
      </c>
      <c r="I34" s="58">
        <v>30402</v>
      </c>
      <c r="J34" s="24">
        <v>30402</v>
      </c>
      <c r="K34" s="24">
        <v>30402</v>
      </c>
      <c r="L34" s="24">
        <v>30402</v>
      </c>
      <c r="M34" s="24">
        <v>30401</v>
      </c>
      <c r="N34" s="24">
        <v>30402</v>
      </c>
      <c r="O34" s="24">
        <v>30402</v>
      </c>
      <c r="P34" s="24">
        <v>30402</v>
      </c>
      <c r="Q34" s="24">
        <v>30402</v>
      </c>
      <c r="R34" s="24">
        <v>30402</v>
      </c>
      <c r="S34" s="24">
        <v>30400.560000000001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92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545468793.13</v>
      </c>
      <c r="H66" s="59">
        <f t="shared" si="0"/>
        <v>45434019</v>
      </c>
      <c r="I66" s="59">
        <f t="shared" si="0"/>
        <v>45434015</v>
      </c>
      <c r="J66" s="29">
        <f t="shared" si="0"/>
        <v>52516523.43</v>
      </c>
      <c r="K66" s="29">
        <f t="shared" si="0"/>
        <v>45646032.469999999</v>
      </c>
      <c r="L66" s="29">
        <f t="shared" si="0"/>
        <v>45776316.579999998</v>
      </c>
      <c r="M66" s="29">
        <f t="shared" si="0"/>
        <v>45776301.579999998</v>
      </c>
      <c r="N66" s="29">
        <f t="shared" si="0"/>
        <v>45196505.219999999</v>
      </c>
      <c r="O66" s="29">
        <f t="shared" si="0"/>
        <v>45196501.219999999</v>
      </c>
      <c r="P66" s="29">
        <f t="shared" si="0"/>
        <v>43847911.469999999</v>
      </c>
      <c r="Q66" s="29">
        <f t="shared" si="0"/>
        <v>43847903.469999999</v>
      </c>
      <c r="R66" s="29">
        <f t="shared" si="0"/>
        <v>43398380.219999999</v>
      </c>
      <c r="S66" s="29">
        <f t="shared" si="0"/>
        <v>43398383.469999999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2025-07-11T03:28:49Z</dcterms:modified>
  <cp:category/>
</cp:coreProperties>
</file>